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330" windowWidth="13845" windowHeight="12060"/>
  </bookViews>
  <sheets>
    <sheet name="EN Com.Spec." sheetId="4" r:id="rId1"/>
    <sheet name="NL Com.Spec." sheetId="1" r:id="rId2"/>
    <sheet name="FR Com.Spec." sheetId="5" r:id="rId3"/>
    <sheet name="Allergens EN NL FR" sheetId="6" r:id="rId4"/>
  </sheets>
  <definedNames>
    <definedName name="_xlnm.Print_Area" localSheetId="0">'EN Com.Spec.'!$A$1:$E$44</definedName>
  </definedNames>
  <calcPr calcId="145621"/>
</workbook>
</file>

<file path=xl/calcChain.xml><?xml version="1.0" encoding="utf-8"?>
<calcChain xmlns="http://schemas.openxmlformats.org/spreadsheetml/2006/main">
  <c r="C33" i="5" l="1"/>
  <c r="C32" i="5"/>
  <c r="C33" i="1"/>
  <c r="C32" i="1"/>
  <c r="E34" i="1"/>
  <c r="E33" i="1"/>
  <c r="E32" i="1"/>
  <c r="E34" i="5"/>
  <c r="E33" i="5"/>
  <c r="E32" i="5"/>
  <c r="C43" i="5"/>
  <c r="C43" i="1"/>
  <c r="B1" i="6"/>
  <c r="B3" i="6"/>
  <c r="B4" i="6"/>
  <c r="B5" i="6"/>
  <c r="B6" i="6"/>
  <c r="E1" i="5"/>
  <c r="B4" i="5"/>
  <c r="B5" i="5"/>
  <c r="C6" i="5"/>
  <c r="E6" i="5"/>
  <c r="B9" i="5"/>
  <c r="D9" i="5"/>
  <c r="B10" i="5"/>
  <c r="D10" i="5"/>
  <c r="B11" i="5"/>
  <c r="D11" i="5"/>
  <c r="B12" i="5"/>
  <c r="D12" i="5"/>
  <c r="B13" i="5"/>
  <c r="D13" i="5"/>
  <c r="B14" i="5"/>
  <c r="D14" i="5"/>
  <c r="B15" i="5"/>
  <c r="D15" i="5"/>
  <c r="B16" i="5"/>
  <c r="D16" i="5"/>
  <c r="B20" i="5"/>
  <c r="B25" i="5"/>
  <c r="B27" i="5"/>
  <c r="C27" i="5"/>
  <c r="B28" i="5"/>
  <c r="C28" i="5"/>
  <c r="B29" i="5"/>
  <c r="B30" i="5"/>
  <c r="C30" i="5"/>
  <c r="B31" i="5"/>
  <c r="C31" i="5"/>
  <c r="B37" i="5"/>
  <c r="D37" i="5"/>
  <c r="C40" i="5"/>
  <c r="D40" i="5"/>
  <c r="E40" i="5"/>
  <c r="C41" i="5"/>
  <c r="D41" i="5"/>
  <c r="E41" i="5"/>
  <c r="C42" i="5"/>
  <c r="D42" i="5"/>
  <c r="E42" i="5"/>
  <c r="E1" i="1"/>
  <c r="B4" i="1"/>
  <c r="B5" i="1"/>
  <c r="C6" i="1"/>
  <c r="E6" i="1"/>
  <c r="B9" i="1"/>
  <c r="C9" i="1"/>
  <c r="D9" i="1"/>
  <c r="E9" i="1"/>
  <c r="B10" i="1"/>
  <c r="C10" i="1"/>
  <c r="D10" i="1"/>
  <c r="E10" i="1"/>
  <c r="B11" i="1"/>
  <c r="C11" i="1"/>
  <c r="D11" i="1"/>
  <c r="E11" i="1"/>
  <c r="B12" i="1"/>
  <c r="C12" i="1"/>
  <c r="D12" i="1"/>
  <c r="E12" i="1"/>
  <c r="B13" i="1"/>
  <c r="C13" i="1"/>
  <c r="D13" i="1"/>
  <c r="E13" i="1"/>
  <c r="B14" i="1"/>
  <c r="C14" i="1"/>
  <c r="D14" i="1"/>
  <c r="E14" i="1"/>
  <c r="B15" i="1"/>
  <c r="C15" i="1"/>
  <c r="D15" i="1"/>
  <c r="E15" i="1"/>
  <c r="B16" i="1"/>
  <c r="C16" i="1"/>
  <c r="D16" i="1"/>
  <c r="E16" i="1"/>
  <c r="B20" i="1"/>
  <c r="B25" i="1"/>
  <c r="B27" i="1"/>
  <c r="C27" i="1"/>
  <c r="B28" i="1"/>
  <c r="C28" i="1"/>
  <c r="B29" i="1"/>
  <c r="B30" i="1"/>
  <c r="C30" i="1"/>
  <c r="B31" i="1"/>
  <c r="C31" i="1"/>
  <c r="B32" i="1"/>
  <c r="B33" i="1"/>
  <c r="B37" i="1"/>
  <c r="D37" i="1"/>
  <c r="C40" i="1"/>
  <c r="D40" i="1"/>
  <c r="E40" i="1"/>
  <c r="C41" i="1"/>
  <c r="D41" i="1"/>
  <c r="E41" i="1"/>
  <c r="C42" i="1"/>
  <c r="D42" i="1"/>
  <c r="E42" i="1"/>
</calcChain>
</file>

<file path=xl/sharedStrings.xml><?xml version="1.0" encoding="utf-8"?>
<sst xmlns="http://schemas.openxmlformats.org/spreadsheetml/2006/main" count="286" uniqueCount="219">
  <si>
    <t>pH</t>
  </si>
  <si>
    <t>Productnaam</t>
  </si>
  <si>
    <t>per 100 gram product</t>
  </si>
  <si>
    <t>EAN code</t>
  </si>
  <si>
    <t>PRODUCT INFORMATIE</t>
  </si>
  <si>
    <t>Artikel nummer</t>
  </si>
  <si>
    <t>Voedingswaarde</t>
  </si>
  <si>
    <t>Energie</t>
  </si>
  <si>
    <t>Eiwit</t>
  </si>
  <si>
    <t>Koolhydraten</t>
  </si>
  <si>
    <t>(waarvan suikers)</t>
  </si>
  <si>
    <t>Vet</t>
  </si>
  <si>
    <t>(waarvan verzadigd vet)</t>
  </si>
  <si>
    <t>Voedingsvezel</t>
  </si>
  <si>
    <t>Totaal kiemgetal</t>
  </si>
  <si>
    <t>g</t>
  </si>
  <si>
    <t>Land van herkomst</t>
  </si>
  <si>
    <t>Analytische kenmerken</t>
  </si>
  <si>
    <t>Gisten en schimmels</t>
  </si>
  <si>
    <t>Bereiding /dosering</t>
  </si>
  <si>
    <t>Microbiologische data</t>
  </si>
  <si>
    <t>Productomschrijving/ Toepassingsmogelijkheden</t>
  </si>
  <si>
    <t>Verpakkings soort/afmeting</t>
  </si>
  <si>
    <t xml:space="preserve">Zout </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</si>
  <si>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</si>
  <si>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</si>
  <si>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</si>
  <si>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</si>
  <si>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</si>
  <si>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</si>
  <si>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</si>
  <si>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</si>
  <si>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</si>
  <si>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</si>
  <si>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</si>
  <si>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</si>
  <si>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</si>
  <si>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</si>
  <si>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</si>
  <si>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</si>
  <si>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</si>
  <si>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</si>
  <si>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</si>
  <si>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</si>
  <si>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</si>
  <si>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</si>
  <si>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</si>
  <si>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</si>
  <si>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</si>
  <si>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</si>
  <si>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</si>
  <si>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 xml:space="preserve">Packaging material/dimensions </t>
  </si>
  <si>
    <t>Netto inhoud/Uitlekgewicht</t>
  </si>
  <si>
    <t>Net weight/Drained weight</t>
  </si>
  <si>
    <t>Country of origine</t>
  </si>
  <si>
    <t>primair</t>
  </si>
  <si>
    <t>soort</t>
  </si>
  <si>
    <t>gewicht</t>
  </si>
  <si>
    <t>secondair</t>
  </si>
  <si>
    <t>tertiair</t>
  </si>
  <si>
    <t>weight</t>
  </si>
  <si>
    <t>type,sort</t>
  </si>
  <si>
    <t>Alle gebruikte grondstoffen zijn non GMO of non GMO by IP volgens verklaringen van onze leveranciers</t>
  </si>
  <si>
    <t>Salt</t>
  </si>
  <si>
    <t>Enterobacteriën</t>
  </si>
  <si>
    <t>Enterobacteriaceae</t>
  </si>
  <si>
    <t>Ingangsdatum:</t>
  </si>
  <si>
    <t>Droge stof</t>
  </si>
  <si>
    <t>Brix</t>
  </si>
  <si>
    <t>Salmonellae</t>
  </si>
  <si>
    <t>Dry matter</t>
  </si>
  <si>
    <t>Salmonella</t>
  </si>
  <si>
    <t>kJ / kcal</t>
  </si>
  <si>
    <t>The product is produced according to the Dutch and EU-legislation.</t>
  </si>
  <si>
    <t>Het product is geproduceerd i.o.m. de Nederlandse en EU-wetgeving.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</si>
  <si>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</si>
  <si>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</si>
  <si>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</si>
  <si>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</si>
  <si>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</si>
  <si>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</si>
  <si>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</si>
  <si>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</si>
  <si>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</si>
  <si>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</si>
  <si>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</si>
  <si>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</si>
  <si>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</si>
  <si>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</si>
  <si>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</si>
  <si>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</si>
  <si>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</si>
  <si>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</si>
  <si>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</si>
  <si>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</si>
  <si>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</si>
  <si>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</si>
  <si>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</si>
  <si>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</si>
  <si>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</si>
  <si>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</si>
  <si>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</si>
  <si>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</si>
  <si>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</si>
  <si>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</si>
  <si>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</si>
  <si>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</si>
  <si>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</si>
  <si>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</si>
  <si>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</si>
  <si>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Sel</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</si>
  <si>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</si>
  <si>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</si>
  <si>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</si>
  <si>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</si>
  <si>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</si>
  <si>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</si>
  <si>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</si>
  <si>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</si>
  <si>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</si>
  <si>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Végétarien</t>
  </si>
  <si>
    <t>Végétalien</t>
  </si>
  <si>
    <t xml:space="preserve">Effectivedate: </t>
  </si>
  <si>
    <t>EAN code/Code EAN</t>
  </si>
  <si>
    <t>Bacillus cereus</t>
  </si>
  <si>
    <t>Bacillus Cereus</t>
  </si>
  <si>
    <t>Effectivedate/Ingangsdatum/Date d'entrée en vigueur:</t>
  </si>
  <si>
    <t>secundair</t>
  </si>
  <si>
    <t>tertiaire</t>
  </si>
  <si>
    <t>secondaire</t>
  </si>
  <si>
    <t>primaire</t>
  </si>
  <si>
    <t>mois à partir production.</t>
  </si>
  <si>
    <t>jour suivant l’ouverture</t>
  </si>
  <si>
    <t>Fabriqué:</t>
  </si>
  <si>
    <t>Acide</t>
  </si>
  <si>
    <t>Acid</t>
  </si>
  <si>
    <t>Zuren</t>
  </si>
  <si>
    <t>Valeur nutritive</t>
  </si>
  <si>
    <t>Énergie</t>
  </si>
  <si>
    <t>Le produit est fabriqué e.a. selon la législation européenne.</t>
  </si>
  <si>
    <t>per 100 gram dry product</t>
  </si>
  <si>
    <t>yes/no</t>
  </si>
  <si>
    <t>par 100 grammes de produit déshydraté</t>
  </si>
  <si>
    <t xml:space="preserve">Convient au : </t>
  </si>
  <si>
    <t>Matière sèche</t>
  </si>
  <si>
    <t>yes</t>
  </si>
  <si>
    <t>no</t>
  </si>
  <si>
    <t>months after production.</t>
  </si>
  <si>
    <t xml:space="preserve">Gluten free (gluten &lt; 20ppm) </t>
  </si>
  <si>
    <t>Glutenvrij  (gluten &lt; 20 ppm)</t>
  </si>
  <si>
    <t>EU</t>
  </si>
  <si>
    <t>Sans gluten (gluten &lt;20 ppm)</t>
  </si>
  <si>
    <t>+ allergen is present</t>
  </si>
  <si>
    <t>- allergen is absent</t>
  </si>
  <si>
    <t>(*) may contain allergen</t>
  </si>
  <si>
    <t xml:space="preserve"> + / - / *</t>
  </si>
  <si>
    <t xml:space="preserve">ALLERGENS </t>
  </si>
  <si>
    <t>Article numbre</t>
  </si>
  <si>
    <t>Net weight</t>
  </si>
  <si>
    <r>
      <rPr>
        <b/>
        <i/>
        <sz val="14"/>
        <rFont val="Arial"/>
        <family val="2"/>
      </rPr>
      <t>Cereals</t>
    </r>
    <r>
      <rPr>
        <i/>
        <sz val="14"/>
        <rFont val="Arial"/>
        <family val="2"/>
      </rPr>
      <t xml:space="preserve"> containing gluten (i.e. wheat, rye, barley, oats, spelt, kamut or their hybridised strains) and products thereof / </t>
    </r>
    <r>
      <rPr>
        <b/>
        <i/>
        <sz val="14"/>
        <rFont val="Arial"/>
        <family val="2"/>
      </rPr>
      <t>Glutenbevattende granen</t>
    </r>
    <r>
      <rPr>
        <i/>
        <sz val="14"/>
        <rFont val="Arial"/>
        <family val="2"/>
      </rPr>
      <t xml:space="preserve"> (zoals tarwe, rogge, gerst, haver, spelt en kamut, of de hybride soorten daarvan en afgeleide producten / </t>
    </r>
    <r>
      <rPr>
        <b/>
        <i/>
        <sz val="14"/>
        <rFont val="Arial"/>
        <family val="2"/>
      </rPr>
      <t xml:space="preserve">Céreals </t>
    </r>
    <r>
      <rPr>
        <i/>
        <sz val="14"/>
        <rFont val="Arial"/>
        <family val="2"/>
      </rPr>
      <t>contenant du gluten à savoir: blé, seigle, orge, avoine, épeautre, kamut ou leurs souches hybridées et les produits à base de céréales.</t>
    </r>
  </si>
  <si>
    <r>
      <rPr>
        <b/>
        <sz val="14"/>
        <rFont val="Arial"/>
        <family val="2"/>
      </rPr>
      <t>Crustaceans</t>
    </r>
    <r>
      <rPr>
        <sz val="14"/>
        <rFont val="Arial"/>
        <family val="2"/>
      </rPr>
      <t xml:space="preserve"> and products thereof/ </t>
    </r>
    <r>
      <rPr>
        <b/>
        <sz val="14"/>
        <rFont val="Arial"/>
        <family val="2"/>
      </rPr>
      <t>Schaaldieren</t>
    </r>
    <r>
      <rPr>
        <sz val="14"/>
        <rFont val="Arial"/>
        <family val="2"/>
      </rPr>
      <t xml:space="preserve"> en afgeleide producten / </t>
    </r>
    <r>
      <rPr>
        <b/>
        <sz val="14"/>
        <rFont val="Arial"/>
        <family val="2"/>
      </rPr>
      <t>Crustacés</t>
    </r>
    <r>
      <rPr>
        <sz val="14"/>
        <rFont val="Arial"/>
        <family val="2"/>
      </rPr>
      <t xml:space="preserve"> et produits à base de crustacés</t>
    </r>
  </si>
  <si>
    <r>
      <rPr>
        <b/>
        <sz val="14"/>
        <rFont val="Arial"/>
        <family val="2"/>
      </rPr>
      <t xml:space="preserve">Eggs </t>
    </r>
    <r>
      <rPr>
        <sz val="14"/>
        <rFont val="Arial"/>
        <family val="2"/>
      </rPr>
      <t xml:space="preserve">and products thereof/ </t>
    </r>
    <r>
      <rPr>
        <b/>
        <sz val="14"/>
        <rFont val="Arial"/>
        <family val="2"/>
      </rPr>
      <t>Eieren</t>
    </r>
    <r>
      <rPr>
        <sz val="14"/>
        <rFont val="Arial"/>
        <family val="2"/>
      </rPr>
      <t xml:space="preserve"> en afgeleide producten / </t>
    </r>
    <r>
      <rPr>
        <b/>
        <sz val="14"/>
        <rFont val="Arial"/>
        <family val="2"/>
      </rPr>
      <t>Oeuf</t>
    </r>
    <r>
      <rPr>
        <sz val="14"/>
        <rFont val="Arial"/>
        <family val="2"/>
      </rPr>
      <t>s et produits à base d' oeufs</t>
    </r>
  </si>
  <si>
    <r>
      <rPr>
        <b/>
        <sz val="14"/>
        <rFont val="Arial"/>
        <family val="2"/>
      </rPr>
      <t>Fish</t>
    </r>
    <r>
      <rPr>
        <sz val="14"/>
        <rFont val="Arial"/>
        <family val="2"/>
      </rPr>
      <t xml:space="preserve"> and products thereof / </t>
    </r>
    <r>
      <rPr>
        <b/>
        <sz val="14"/>
        <rFont val="Arial"/>
        <family val="2"/>
      </rPr>
      <t>Vis</t>
    </r>
    <r>
      <rPr>
        <sz val="14"/>
        <rFont val="Arial"/>
        <family val="2"/>
      </rPr>
      <t xml:space="preserve"> en afgeleide producten /</t>
    </r>
    <r>
      <rPr>
        <b/>
        <sz val="14"/>
        <rFont val="Arial"/>
        <family val="2"/>
      </rPr>
      <t xml:space="preserve"> Poissons</t>
    </r>
    <r>
      <rPr>
        <sz val="14"/>
        <rFont val="Arial"/>
        <family val="2"/>
      </rPr>
      <t xml:space="preserve"> et produits à base de poissons.</t>
    </r>
  </si>
  <si>
    <r>
      <rPr>
        <b/>
        <sz val="14"/>
        <rFont val="Arial"/>
        <family val="2"/>
      </rPr>
      <t>Peanuts</t>
    </r>
    <r>
      <rPr>
        <sz val="14"/>
        <rFont val="Arial"/>
        <family val="2"/>
      </rPr>
      <t xml:space="preserve"> and products thereof/ </t>
    </r>
    <r>
      <rPr>
        <b/>
        <sz val="14"/>
        <rFont val="Arial"/>
        <family val="2"/>
      </rPr>
      <t>Aardnoten</t>
    </r>
    <r>
      <rPr>
        <sz val="14"/>
        <rFont val="Arial"/>
        <family val="2"/>
      </rPr>
      <t xml:space="preserve"> en afgeleide producten / </t>
    </r>
    <r>
      <rPr>
        <b/>
        <sz val="14"/>
        <rFont val="Arial"/>
        <family val="2"/>
      </rPr>
      <t xml:space="preserve">Arachides </t>
    </r>
    <r>
      <rPr>
        <sz val="14"/>
        <rFont val="Arial"/>
        <family val="2"/>
      </rPr>
      <t>et produits à base d'arachides</t>
    </r>
  </si>
  <si>
    <r>
      <rPr>
        <b/>
        <sz val="14"/>
        <rFont val="Arial"/>
        <family val="2"/>
      </rPr>
      <t>Soybeans</t>
    </r>
    <r>
      <rPr>
        <sz val="14"/>
        <rFont val="Arial"/>
        <family val="2"/>
      </rPr>
      <t xml:space="preserve"> and products thereof/ </t>
    </r>
    <r>
      <rPr>
        <b/>
        <sz val="14"/>
        <rFont val="Arial"/>
        <family val="2"/>
      </rPr>
      <t>Sojabonen</t>
    </r>
    <r>
      <rPr>
        <sz val="14"/>
        <rFont val="Arial"/>
        <family val="2"/>
      </rPr>
      <t xml:space="preserve"> en afgeleide producten / </t>
    </r>
    <r>
      <rPr>
        <b/>
        <sz val="14"/>
        <rFont val="Arial"/>
        <family val="2"/>
      </rPr>
      <t>Soja</t>
    </r>
    <r>
      <rPr>
        <sz val="14"/>
        <rFont val="Arial"/>
        <family val="2"/>
      </rPr>
      <t xml:space="preserve"> et produits à base de soja </t>
    </r>
  </si>
  <si>
    <r>
      <rPr>
        <b/>
        <sz val="14"/>
        <rFont val="Arial"/>
        <family val="2"/>
      </rPr>
      <t>Milk</t>
    </r>
    <r>
      <rPr>
        <sz val="14"/>
        <rFont val="Arial"/>
        <family val="2"/>
      </rPr>
      <t xml:space="preserve"> and products thereof (including lactose)/ </t>
    </r>
    <r>
      <rPr>
        <b/>
        <sz val="14"/>
        <rFont val="Arial"/>
        <family val="2"/>
      </rPr>
      <t xml:space="preserve">Melk </t>
    </r>
    <r>
      <rPr>
        <sz val="14"/>
        <rFont val="Arial"/>
        <family val="2"/>
      </rPr>
      <t xml:space="preserve">en afgeleide producten/ (inclusief lactose) / </t>
    </r>
    <r>
      <rPr>
        <b/>
        <sz val="14"/>
        <rFont val="Arial"/>
        <family val="2"/>
      </rPr>
      <t xml:space="preserve">Lait </t>
    </r>
    <r>
      <rPr>
        <sz val="14"/>
        <rFont val="Arial"/>
        <family val="2"/>
      </rPr>
      <t>et produits à base de lait (y compris le lactose)</t>
    </r>
  </si>
  <si>
    <r>
      <rPr>
        <b/>
        <i/>
        <sz val="14"/>
        <rFont val="Arial"/>
        <family val="2"/>
      </rPr>
      <t xml:space="preserve">Nuts </t>
    </r>
    <r>
      <rPr>
        <i/>
        <sz val="14"/>
        <rFont val="Arial"/>
        <family val="2"/>
      </rPr>
      <t xml:space="preserve">(i.e. almonds, hazelnuts, walnuts, cashews, pecan nuts, Brazil nuts, pistachio nuts, macadamia nuts and Queensland nuts), and products thereof / 
</t>
    </r>
    <r>
      <rPr>
        <b/>
        <i/>
        <sz val="14"/>
        <rFont val="Arial"/>
        <family val="2"/>
      </rPr>
      <t>Noten</t>
    </r>
    <r>
      <rPr>
        <i/>
        <sz val="14"/>
        <rFont val="Arial"/>
        <family val="2"/>
      </rPr>
      <t xml:space="preserve"> (zoals amandelen, hazelnoten, walnoten, cashewnoten, pecannoten, paranoten, pistachenoten, macadamianoten,(of queensland nut Macadamia ternifoliea) en afgeleide producten /
</t>
    </r>
    <r>
      <rPr>
        <b/>
        <i/>
        <sz val="14"/>
        <rFont val="Arial"/>
        <family val="2"/>
      </rPr>
      <t>Fruits à coque</t>
    </r>
    <r>
      <rPr>
        <i/>
        <sz val="14"/>
        <rFont val="Arial"/>
        <family val="2"/>
      </rPr>
      <t xml:space="preserve"> (amandes, noisettes, pistaches, noix, noix de cajou, noix de pecan, noix du Brésil, noix de Macadamia et noix de Queensland) et produits à base de ces fruits</t>
    </r>
  </si>
  <si>
    <r>
      <rPr>
        <b/>
        <sz val="14"/>
        <rFont val="Arial"/>
        <family val="2"/>
      </rPr>
      <t>Celery</t>
    </r>
    <r>
      <rPr>
        <sz val="14"/>
        <rFont val="Arial"/>
        <family val="2"/>
      </rPr>
      <t xml:space="preserve"> and products thereof / </t>
    </r>
    <r>
      <rPr>
        <b/>
        <sz val="14"/>
        <rFont val="Arial"/>
        <family val="2"/>
      </rPr>
      <t>Selderij</t>
    </r>
    <r>
      <rPr>
        <sz val="14"/>
        <rFont val="Arial"/>
        <family val="2"/>
      </rPr>
      <t xml:space="preserve"> en afgeleide producten / </t>
    </r>
    <r>
      <rPr>
        <b/>
        <sz val="14"/>
        <rFont val="Arial"/>
        <family val="2"/>
      </rPr>
      <t xml:space="preserve">Céleri </t>
    </r>
    <r>
      <rPr>
        <sz val="14"/>
        <rFont val="Arial"/>
        <family val="2"/>
      </rPr>
      <t>et produits à base de céleri</t>
    </r>
  </si>
  <si>
    <r>
      <rPr>
        <b/>
        <sz val="14"/>
        <rFont val="Arial"/>
        <family val="2"/>
      </rPr>
      <t xml:space="preserve">Mustard </t>
    </r>
    <r>
      <rPr>
        <sz val="14"/>
        <rFont val="Arial"/>
        <family val="2"/>
      </rPr>
      <t xml:space="preserve">and products thereof/ </t>
    </r>
    <r>
      <rPr>
        <b/>
        <sz val="14"/>
        <rFont val="Arial"/>
        <family val="2"/>
      </rPr>
      <t xml:space="preserve">Mosterd </t>
    </r>
    <r>
      <rPr>
        <sz val="14"/>
        <rFont val="Arial"/>
        <family val="2"/>
      </rPr>
      <t>en afgeleide producten /</t>
    </r>
    <r>
      <rPr>
        <b/>
        <sz val="14"/>
        <rFont val="Arial"/>
        <family val="2"/>
      </rPr>
      <t xml:space="preserve"> Moutarde</t>
    </r>
    <r>
      <rPr>
        <sz val="14"/>
        <rFont val="Arial"/>
        <family val="2"/>
      </rPr>
      <t xml:space="preserve"> et produits à base de moutarde</t>
    </r>
  </si>
  <si>
    <r>
      <rPr>
        <b/>
        <sz val="14"/>
        <rFont val="Arial"/>
        <family val="2"/>
      </rPr>
      <t>Sesame seeds</t>
    </r>
    <r>
      <rPr>
        <sz val="14"/>
        <rFont val="Arial"/>
        <family val="2"/>
      </rPr>
      <t xml:space="preserve"> and products thereof / </t>
    </r>
    <r>
      <rPr>
        <b/>
        <sz val="14"/>
        <rFont val="Arial"/>
        <family val="2"/>
      </rPr>
      <t>Sesamzaad</t>
    </r>
    <r>
      <rPr>
        <sz val="14"/>
        <rFont val="Arial"/>
        <family val="2"/>
      </rPr>
      <t xml:space="preserve"> en afgeleide producten / </t>
    </r>
    <r>
      <rPr>
        <b/>
        <sz val="14"/>
        <rFont val="Arial"/>
        <family val="2"/>
      </rPr>
      <t>Graines de sésame</t>
    </r>
    <r>
      <rPr>
        <sz val="14"/>
        <rFont val="Arial"/>
        <family val="2"/>
      </rPr>
      <t xml:space="preserve"> et produits à base de graines de sésame</t>
    </r>
  </si>
  <si>
    <r>
      <rPr>
        <b/>
        <sz val="14"/>
        <rFont val="Arial"/>
        <family val="2"/>
      </rPr>
      <t>Sulphur dioxide</t>
    </r>
    <r>
      <rPr>
        <sz val="14"/>
        <rFont val="Arial"/>
        <family val="2"/>
      </rPr>
      <t xml:space="preserve"> and sulphites at concentrations of more than 10 mg/kg or 10 mg/litre expressed as SO 2 /
</t>
    </r>
    <r>
      <rPr>
        <b/>
        <sz val="14"/>
        <rFont val="Arial"/>
        <family val="2"/>
      </rPr>
      <t>Zwaveldioxide</t>
    </r>
    <r>
      <rPr>
        <sz val="14"/>
        <rFont val="Arial"/>
        <family val="2"/>
      </rPr>
      <t xml:space="preserve"> en sulfieten in concentraties van meer dan 10 mg/kg of 10 mg/ liter uitgedrukt als SO2 / 
</t>
    </r>
    <r>
      <rPr>
        <b/>
        <sz val="14"/>
        <rFont val="Arial"/>
        <family val="2"/>
      </rPr>
      <t>Anhydride de sulfureux</t>
    </r>
    <r>
      <rPr>
        <sz val="14"/>
        <rFont val="Arial"/>
        <family val="2"/>
      </rPr>
      <t xml:space="preserve"> et sulfite en concentration d' au moins 10 mg/kg, ou 10 mg/litre exprimées en SO2</t>
    </r>
  </si>
  <si>
    <r>
      <rPr>
        <b/>
        <sz val="14"/>
        <rFont val="Arial"/>
        <family val="2"/>
      </rPr>
      <t xml:space="preserve">Lupin </t>
    </r>
    <r>
      <rPr>
        <sz val="14"/>
        <rFont val="Arial"/>
        <family val="2"/>
      </rPr>
      <t xml:space="preserve">and products thereof/ </t>
    </r>
    <r>
      <rPr>
        <b/>
        <sz val="14"/>
        <rFont val="Arial"/>
        <family val="2"/>
      </rPr>
      <t xml:space="preserve">Lupine </t>
    </r>
    <r>
      <rPr>
        <sz val="14"/>
        <rFont val="Arial"/>
        <family val="2"/>
      </rPr>
      <t xml:space="preserve">en afgeleide producten / </t>
    </r>
    <r>
      <rPr>
        <b/>
        <sz val="14"/>
        <rFont val="Arial"/>
        <family val="2"/>
      </rPr>
      <t>Lupin</t>
    </r>
    <r>
      <rPr>
        <sz val="14"/>
        <rFont val="Arial"/>
        <family val="2"/>
      </rPr>
      <t xml:space="preserve"> et produits à base de lupin</t>
    </r>
  </si>
  <si>
    <r>
      <rPr>
        <b/>
        <sz val="14"/>
        <rFont val="Arial"/>
        <family val="2"/>
      </rPr>
      <t>Molluscs</t>
    </r>
    <r>
      <rPr>
        <sz val="14"/>
        <rFont val="Arial"/>
        <family val="2"/>
      </rPr>
      <t xml:space="preserve"> and products thereof/ </t>
    </r>
    <r>
      <rPr>
        <b/>
        <sz val="14"/>
        <rFont val="Arial"/>
        <family val="2"/>
      </rPr>
      <t>Weekdieren</t>
    </r>
    <r>
      <rPr>
        <sz val="14"/>
        <rFont val="Arial"/>
        <family val="2"/>
      </rPr>
      <t xml:space="preserve"> en afgeleide producten / </t>
    </r>
    <r>
      <rPr>
        <b/>
        <sz val="14"/>
        <rFont val="Arial"/>
        <family val="2"/>
      </rPr>
      <t xml:space="preserve">Mollusques </t>
    </r>
    <r>
      <rPr>
        <sz val="14"/>
        <rFont val="Arial"/>
        <family val="2"/>
      </rPr>
      <t>et produits à base de mollusques</t>
    </r>
  </si>
  <si>
    <t>% reclycleble</t>
  </si>
  <si>
    <t>% recycleble</t>
  </si>
  <si>
    <t>% recyclebaar</t>
  </si>
  <si>
    <t>-</t>
  </si>
  <si>
    <t>359 / 84</t>
  </si>
  <si>
    <t>+</t>
  </si>
  <si>
    <t xml:space="preserve">par 100 grammes de produit </t>
  </si>
  <si>
    <t>Ready for use</t>
  </si>
  <si>
    <t>Heerlijk pittige en aromatische saus om vlees- of visgerechten op smaak te brengen of salades, soepen, stamppotten, jussauzen en dranken zoals tomatensap, Bloody Mary's, etc. te kruiden.</t>
  </si>
  <si>
    <t>Deliciously spicy and aromatic sauce to flavour your meat or fish dishes or spicing up your salads, soups, stews, gravy sauces, and drinks like tomato juice, Bloody Mary’s, etc.</t>
  </si>
  <si>
    <t>Une sauce délicieusement épicée qui relève les plats de viandes et de poissons. Cette sauce apporte aussi une touche de saveur aux salades, soupes, ragoûts, bouillons et boissons comme le jus de tomate ou le Bloody Mary.</t>
  </si>
  <si>
    <t>Klaar voor gebruik</t>
  </si>
  <si>
    <t>Prêt à l'emploi</t>
  </si>
  <si>
    <t>box</t>
  </si>
  <si>
    <r>
      <t xml:space="preserve">Spirit vinegar, molasses, malt vinegar (from </t>
    </r>
    <r>
      <rPr>
        <b/>
        <sz val="14"/>
        <rFont val="Arial"/>
        <family val="2"/>
      </rPr>
      <t>barley</t>
    </r>
    <r>
      <rPr>
        <sz val="14"/>
        <rFont val="Arial"/>
        <family val="2"/>
      </rPr>
      <t xml:space="preserve">), water, sugar, tamarind, salt, </t>
    </r>
    <r>
      <rPr>
        <b/>
        <sz val="14"/>
        <rFont val="Arial"/>
        <family val="2"/>
      </rPr>
      <t>anchovies</t>
    </r>
    <r>
      <rPr>
        <sz val="14"/>
        <rFont val="Arial"/>
        <family val="2"/>
      </rPr>
      <t>, onions, garlic spices, flavourings.</t>
    </r>
  </si>
  <si>
    <t>Le traitement thermique (pasteurisé), le bas pH et la teneur en sel garatissant la stabillité micro biologique de produit.
Le produit ne contient aucun micro-organisme pathogène pouvant germer dans le produit.</t>
  </si>
  <si>
    <t>Heat treatment (pasteurized), low pH, and salt content guarantee of the micro stability of the product.
Product contains no pathogen micro-organismens that can germ in the product</t>
  </si>
  <si>
    <t>Hitte behandeling (pasteurisatie), lage pH en zout garanderen de microbiologische stabiliteit van het product.
Product bevat geen pathogene micro organismen die kunnen ontkiemen in het product.</t>
  </si>
  <si>
    <t>3,3 - 3,6</t>
  </si>
  <si>
    <t>BBE: mm/yy, Julian date code and production time.</t>
  </si>
  <si>
    <t>dimensions mm</t>
  </si>
  <si>
    <r>
      <t xml:space="preserve">Azijn, melasse, moutazijn (uit </t>
    </r>
    <r>
      <rPr>
        <b/>
        <sz val="14"/>
        <rFont val="Arial"/>
        <family val="2"/>
      </rPr>
      <t>gerst</t>
    </r>
    <r>
      <rPr>
        <sz val="14"/>
        <rFont val="Arial"/>
        <family val="2"/>
      </rPr>
      <t>), water, suiker, tamarinde, zout, ansjovis (</t>
    </r>
    <r>
      <rPr>
        <b/>
        <sz val="14"/>
        <rFont val="Arial"/>
        <family val="2"/>
      </rPr>
      <t>vis</t>
    </r>
    <r>
      <rPr>
        <sz val="14"/>
        <rFont val="Arial"/>
        <family val="2"/>
      </rPr>
      <t>), uien, knoflook, specerijen, aroma's.</t>
    </r>
  </si>
  <si>
    <r>
      <t>Vinaigre d’alcool, mélasse, vinaigre de malt (</t>
    </r>
    <r>
      <rPr>
        <b/>
        <sz val="14"/>
        <rFont val="Arial"/>
        <family val="2"/>
      </rPr>
      <t>orge</t>
    </r>
    <r>
      <rPr>
        <sz val="14"/>
        <rFont val="Arial"/>
        <family val="2"/>
      </rPr>
      <t>), eau, sucre, tamarin, sel, anchois (</t>
    </r>
    <r>
      <rPr>
        <b/>
        <sz val="14"/>
        <rFont val="Arial"/>
        <family val="2"/>
      </rPr>
      <t>poisson</t>
    </r>
    <r>
      <rPr>
        <sz val="14"/>
        <rFont val="Arial"/>
        <family val="2"/>
      </rPr>
      <t>), oignon, ail, épices, arômes.</t>
    </r>
  </si>
  <si>
    <t>doos</t>
  </si>
  <si>
    <t>afmetingen mm</t>
  </si>
  <si>
    <t>dimensions mm.</t>
  </si>
  <si>
    <t>THT : mm/jj, julian dagcode en productietijd.</t>
  </si>
  <si>
    <t>DCC: mm/aa, code de jour julian et code temps de production.</t>
  </si>
  <si>
    <t>bottle</t>
  </si>
  <si>
    <t>fles</t>
  </si>
  <si>
    <t>bouteille</t>
  </si>
  <si>
    <t>Heinz Worcestershire sauce 150 ml</t>
  </si>
  <si>
    <t>12x150 ml</t>
  </si>
  <si>
    <t>50x183 mm</t>
  </si>
  <si>
    <t>glass bottle+ cap</t>
  </si>
  <si>
    <t>166 g + 2,5g</t>
  </si>
  <si>
    <t>202x156x184 mm</t>
  </si>
  <si>
    <t>tray + krimpfolie</t>
  </si>
  <si>
    <t>21 g + 10 g</t>
  </si>
  <si>
    <t>Heinz Worcestershiresaus 150 ml</t>
  </si>
  <si>
    <t>Heinz Sauce Worcestershire 150 ml</t>
  </si>
  <si>
    <t>plateau</t>
  </si>
  <si>
    <t>glazen fles + dop</t>
  </si>
  <si>
    <t xml:space="preserve">bouteille en verre + bouchon  </t>
  </si>
  <si>
    <t>tray + shrink foil</t>
  </si>
  <si>
    <t>carton + feuile rétractile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</si>
</sst>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3">
    <font>
      <sz val="10"/>
      <name val="Arial"/>
    </font>
    <font>
      <sz val="10"/>
      <name val="Arial"/>
      <family val="2"/>
    </font>
    <font>
      <b/>
      <sz val="22"/>
      <name val="Arial"/>
      <family val="2"/>
    </font>
    <font>
      <sz val="9"/>
      <name val="Univers"/>
      <family val="2"/>
    </font>
    <font>
      <b/>
      <sz val="14"/>
      <name val="Arial"/>
      <family val="2"/>
    </font>
    <font>
      <sz val="14"/>
      <name val="Arial"/>
      <family val="2"/>
    </font>
    <font>
      <sz val="14"/>
      <name val="Arial"/>
      <family val="2"/>
    </font>
    <font>
      <sz val="12"/>
      <name val="Arial"/>
      <family val="2"/>
    </font>
    <font>
      <b/>
      <i/>
      <sz val="10"/>
      <name val="Arial"/>
      <family val="2"/>
    </font>
    <font>
      <i/>
      <sz val="14"/>
      <name val="Arial"/>
      <family val="2"/>
    </font>
    <font>
      <b/>
      <sz val="18"/>
      <name val="Arial"/>
      <family val="2"/>
    </font>
    <font>
      <b/>
      <i/>
      <sz val="14"/>
      <name val="Arial"/>
      <family val="2"/>
    </font>
    <font>
      <sz val="14"/>
      <color theme="0" tint="-0.34998626667073579"/>
      <name val="Arial"/>
      <family val="2"/>
    </font>
  </fonts>
  <fills count="3">
    <fill>
      <patternFill patternType="none"/>
    </fill>
    <fill>
      <patternFill patternType="gray125"/>
    </fill>
    <fill>
      <patternFill patternType="lightGray">
        <bgColor indexed="22"/>
      </patternFill>
    </fill>
  </fills>
  <borders count="41">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297">
    <xf numFmtId="0" fontId="0" fillId="0" borderId="0" xfId="0"/>
    <xf numFmtId="0" fontId="0" fillId="0" borderId="0" xfId="0" applyBorder="1"/>
    <xf numFmtId="0" fontId="3" fillId="0" borderId="0" xfId="0" applyFont="1"/>
    <xf numFmtId="0" fontId="5" fillId="0" borderId="1" xfId="0" applyFont="1" applyBorder="1" applyAlignment="1">
      <alignment horizontal="left" vertical="top" wrapText="1"/>
    </xf>
    <xf numFmtId="0" fontId="4" fillId="0" borderId="2" xfId="0" applyFont="1" applyBorder="1" applyAlignment="1">
      <alignment vertical="top"/>
    </xf>
    <xf numFmtId="0" fontId="4" fillId="0" borderId="3" xfId="0" applyFont="1" applyBorder="1" applyAlignment="1">
      <alignment horizontal="left" vertical="top"/>
    </xf>
    <xf numFmtId="0" fontId="5" fillId="0" borderId="1" xfId="0" applyFont="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6" fillId="0" borderId="5" xfId="0" applyFont="1" applyBorder="1" applyAlignment="1">
      <alignmen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5" fillId="0" borderId="5" xfId="0" applyFont="1" applyBorder="1" applyAlignment="1"/>
    <xf numFmtId="0" fontId="5" fillId="0" borderId="6" xfId="0" applyFont="1" applyBorder="1" applyAlignment="1"/>
    <xf numFmtId="0" fontId="5" fillId="0" borderId="7" xfId="0" applyFont="1" applyBorder="1" applyAlignment="1"/>
    <xf numFmtId="0" fontId="6" fillId="0" borderId="3" xfId="0" applyFont="1" applyBorder="1" applyAlignment="1">
      <alignment vertical="top"/>
    </xf>
    <xf numFmtId="0" fontId="5" fillId="0" borderId="8" xfId="0" applyFont="1" applyBorder="1" applyAlignment="1">
      <alignment vertical="top" wrapText="1"/>
    </xf>
    <xf numFmtId="0" fontId="6" fillId="0" borderId="7" xfId="0" applyFont="1" applyBorder="1" applyAlignment="1">
      <alignment vertical="top"/>
    </xf>
    <xf numFmtId="0" fontId="6" fillId="0" borderId="7" xfId="0" applyFont="1" applyBorder="1" applyAlignment="1">
      <alignment vertical="top" wrapText="1"/>
    </xf>
    <xf numFmtId="0" fontId="6" fillId="0" borderId="4" xfId="0" applyFont="1" applyBorder="1" applyAlignment="1">
      <alignment vertical="top" wrapText="1"/>
    </xf>
    <xf numFmtId="0" fontId="5" fillId="0" borderId="6" xfId="0" applyFont="1" applyBorder="1" applyAlignment="1">
      <alignment wrapText="1"/>
    </xf>
    <xf numFmtId="0" fontId="6" fillId="0" borderId="9" xfId="0" applyFont="1" applyBorder="1" applyAlignment="1">
      <alignment vertical="top" wrapText="1"/>
    </xf>
    <xf numFmtId="0" fontId="6" fillId="0" borderId="0" xfId="0" applyFont="1" applyBorder="1" applyAlignment="1">
      <alignment vertical="top"/>
    </xf>
    <xf numFmtId="0" fontId="6" fillId="0" borderId="10" xfId="0" applyFont="1" applyBorder="1" applyAlignment="1">
      <alignment vertical="top"/>
    </xf>
    <xf numFmtId="0" fontId="5" fillId="0" borderId="11" xfId="0" applyFont="1" applyBorder="1" applyAlignment="1"/>
    <xf numFmtId="0" fontId="5" fillId="0" borderId="12" xfId="0" applyFont="1" applyBorder="1" applyAlignment="1"/>
    <xf numFmtId="0" fontId="5" fillId="0" borderId="13" xfId="0" applyFont="1" applyBorder="1" applyAlignment="1">
      <alignment vertical="top" wrapText="1"/>
    </xf>
    <xf numFmtId="0" fontId="6" fillId="0" borderId="4" xfId="0" applyFont="1" applyBorder="1" applyAlignment="1">
      <alignment vertical="top"/>
    </xf>
    <xf numFmtId="0" fontId="6" fillId="0" borderId="5" xfId="0" applyFont="1" applyBorder="1" applyAlignment="1">
      <alignment horizontal="right" vertical="top"/>
    </xf>
    <xf numFmtId="0" fontId="6" fillId="0" borderId="14" xfId="0" applyFont="1" applyBorder="1" applyAlignment="1">
      <alignment vertical="top" wrapText="1"/>
    </xf>
    <xf numFmtId="0" fontId="5" fillId="0" borderId="5" xfId="0" applyFont="1" applyBorder="1" applyAlignment="1">
      <alignment vertical="top" wrapText="1"/>
    </xf>
    <xf numFmtId="0" fontId="5" fillId="0" borderId="5" xfId="0" applyFont="1" applyFill="1" applyBorder="1" applyAlignment="1">
      <alignment vertical="top" wrapText="1"/>
    </xf>
    <xf numFmtId="0" fontId="6" fillId="0" borderId="4" xfId="0" applyFont="1" applyBorder="1" applyAlignment="1" applyProtection="1">
      <alignment vertical="top" wrapText="1"/>
    </xf>
    <xf numFmtId="0" fontId="5" fillId="0" borderId="5" xfId="0" applyFont="1" applyFill="1" applyBorder="1" applyAlignment="1">
      <alignment horizontal="left" vertical="top" wrapText="1"/>
    </xf>
    <xf numFmtId="0" fontId="5" fillId="0" borderId="15" xfId="0" applyFont="1" applyBorder="1" applyAlignment="1"/>
    <xf numFmtId="0" fontId="4" fillId="0" borderId="6" xfId="0" applyFont="1" applyBorder="1" applyAlignment="1">
      <alignment horizontal="left" vertical="top" wrapText="1"/>
    </xf>
    <xf numFmtId="0" fontId="6" fillId="0" borderId="16" xfId="0" applyFont="1" applyBorder="1" applyAlignment="1">
      <alignment horizontal="right" vertical="top"/>
    </xf>
    <xf numFmtId="0" fontId="6" fillId="0" borderId="6" xfId="0" applyFont="1" applyBorder="1" applyAlignment="1">
      <alignment horizontal="right" vertical="top"/>
    </xf>
    <xf numFmtId="0" fontId="6" fillId="0" borderId="17" xfId="0" applyFont="1" applyBorder="1" applyAlignment="1">
      <alignment horizontal="right" vertical="top"/>
    </xf>
    <xf numFmtId="0" fontId="6" fillId="0" borderId="19" xfId="0" applyFont="1" applyBorder="1" applyAlignment="1">
      <alignment horizontal="right" vertical="top"/>
    </xf>
    <xf numFmtId="0" fontId="5" fillId="0" borderId="20" xfId="0" applyFont="1" applyBorder="1" applyAlignment="1"/>
    <xf numFmtId="0" fontId="5" fillId="0" borderId="18" xfId="0" applyFont="1" applyBorder="1" applyAlignment="1"/>
    <xf numFmtId="0" fontId="4" fillId="0" borderId="6" xfId="0" applyFont="1" applyBorder="1" applyAlignment="1">
      <alignment vertical="top"/>
    </xf>
    <xf numFmtId="0" fontId="6" fillId="0" borderId="5" xfId="0" applyNumberFormat="1" applyFont="1" applyBorder="1" applyAlignment="1">
      <alignment horizontal="right" vertical="top"/>
    </xf>
    <xf numFmtId="0" fontId="6" fillId="0" borderId="4" xfId="0" applyNumberFormat="1" applyFont="1" applyBorder="1" applyAlignment="1">
      <alignment horizontal="right" vertical="top"/>
    </xf>
    <xf numFmtId="0" fontId="6" fillId="0" borderId="21" xfId="0" applyNumberFormat="1" applyFont="1" applyBorder="1" applyAlignment="1">
      <alignment horizontal="right" vertical="top"/>
    </xf>
    <xf numFmtId="0" fontId="6" fillId="0" borderId="16" xfId="0" applyNumberFormat="1" applyFont="1" applyBorder="1" applyAlignment="1">
      <alignment horizontal="right" vertical="top"/>
    </xf>
    <xf numFmtId="0" fontId="6" fillId="0" borderId="21" xfId="0" applyFont="1" applyBorder="1" applyAlignment="1">
      <alignment vertical="top"/>
    </xf>
    <xf numFmtId="164" fontId="7" fillId="0" borderId="0" xfId="0" applyNumberFormat="1" applyFont="1" applyBorder="1" applyAlignment="1">
      <alignment horizontal="right" vertical="top"/>
    </xf>
    <xf numFmtId="0" fontId="7" fillId="0" borderId="22" xfId="0" applyFont="1" applyBorder="1" applyAlignment="1">
      <alignment horizontal="right" wrapText="1"/>
    </xf>
    <xf numFmtId="0" fontId="5" fillId="0" borderId="9" xfId="0" applyFont="1" applyBorder="1" applyAlignment="1" applyProtection="1">
      <alignment vertical="top"/>
    </xf>
    <xf numFmtId="0" fontId="5" fillId="0" borderId="23" xfId="0" applyFont="1" applyBorder="1" applyAlignment="1" applyProtection="1">
      <alignment vertical="top"/>
    </xf>
    <xf numFmtId="0" fontId="5" fillId="0" borderId="13" xfId="0" applyFont="1" applyBorder="1" applyAlignment="1" applyProtection="1">
      <alignment vertical="top"/>
    </xf>
    <xf numFmtId="0" fontId="0" fillId="0" borderId="0" xfId="0" applyProtection="1"/>
    <xf numFmtId="0" fontId="7" fillId="0" borderId="22" xfId="0" applyFont="1" applyBorder="1" applyAlignment="1" applyProtection="1">
      <alignment horizontal="right" wrapText="1"/>
    </xf>
    <xf numFmtId="164" fontId="7" fillId="0" borderId="23" xfId="0" applyNumberFormat="1" applyFont="1" applyBorder="1" applyAlignment="1" applyProtection="1">
      <alignment horizontal="right" wrapText="1"/>
    </xf>
    <xf numFmtId="0" fontId="0" fillId="0" borderId="0" xfId="0" applyBorder="1" applyProtection="1"/>
    <xf numFmtId="0" fontId="4" fillId="0" borderId="2" xfId="0" applyFont="1" applyBorder="1" applyAlignment="1" applyProtection="1">
      <alignment vertical="top"/>
    </xf>
    <xf numFmtId="0" fontId="6" fillId="0" borderId="0" xfId="0" applyFont="1" applyBorder="1" applyAlignment="1" applyProtection="1">
      <alignment vertical="top"/>
    </xf>
    <xf numFmtId="0" fontId="5" fillId="0" borderId="17" xfId="0" applyFont="1" applyBorder="1" applyAlignment="1" applyProtection="1">
      <alignment vertical="top" wrapText="1"/>
    </xf>
    <xf numFmtId="0" fontId="6" fillId="0" borderId="6" xfId="0" applyFont="1" applyBorder="1" applyAlignment="1" applyProtection="1">
      <alignment vertical="top" wrapText="1"/>
    </xf>
    <xf numFmtId="0" fontId="4" fillId="0" borderId="3" xfId="0" applyFont="1" applyBorder="1" applyAlignment="1" applyProtection="1">
      <alignment horizontal="left" vertical="top"/>
    </xf>
    <xf numFmtId="0" fontId="5" fillId="0" borderId="1" xfId="0" applyFont="1" applyBorder="1" applyAlignment="1" applyProtection="1">
      <alignment horizontal="left" vertical="top"/>
    </xf>
    <xf numFmtId="0" fontId="6" fillId="0" borderId="5" xfId="0" applyFont="1" applyBorder="1" applyAlignment="1" applyProtection="1">
      <alignment horizontal="right" vertical="top"/>
    </xf>
    <xf numFmtId="0" fontId="6" fillId="0" borderId="16" xfId="0" applyFont="1" applyBorder="1" applyAlignment="1" applyProtection="1">
      <alignment horizontal="right" vertical="top"/>
    </xf>
    <xf numFmtId="0" fontId="6" fillId="0" borderId="10" xfId="0" applyFont="1" applyBorder="1" applyAlignment="1" applyProtection="1">
      <alignment vertical="top"/>
    </xf>
    <xf numFmtId="0" fontId="4" fillId="0" borderId="3"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6" fillId="0" borderId="5" xfId="0" applyFont="1" applyBorder="1" applyAlignment="1" applyProtection="1">
      <alignment vertical="top" wrapText="1"/>
    </xf>
    <xf numFmtId="0" fontId="5" fillId="0" borderId="5" xfId="0" applyFont="1" applyFill="1" applyBorder="1" applyAlignment="1" applyProtection="1">
      <alignment horizontal="left" vertical="top" wrapText="1"/>
    </xf>
    <xf numFmtId="0" fontId="6" fillId="0" borderId="7" xfId="0" applyFont="1" applyBorder="1" applyAlignment="1" applyProtection="1">
      <alignment vertical="top" wrapText="1"/>
    </xf>
    <xf numFmtId="0" fontId="5" fillId="0" borderId="1" xfId="0" applyFont="1" applyBorder="1" applyAlignment="1" applyProtection="1">
      <alignment horizontal="left" vertical="top" wrapText="1"/>
    </xf>
    <xf numFmtId="0" fontId="5" fillId="0" borderId="5" xfId="0" applyFont="1" applyBorder="1" applyAlignment="1" applyProtection="1"/>
    <xf numFmtId="0" fontId="5" fillId="0" borderId="7" xfId="0" applyFont="1" applyBorder="1" applyAlignment="1" applyProtection="1"/>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6" fillId="0" borderId="24" xfId="0" applyFont="1" applyBorder="1" applyAlignment="1" applyProtection="1">
      <alignment vertical="top" wrapText="1"/>
    </xf>
    <xf numFmtId="0" fontId="5" fillId="0" borderId="14" xfId="0" applyFont="1" applyBorder="1" applyAlignment="1" applyProtection="1">
      <alignment vertical="top" wrapText="1"/>
    </xf>
    <xf numFmtId="0" fontId="5" fillId="0" borderId="8" xfId="0" applyFont="1" applyBorder="1" applyAlignment="1" applyProtection="1">
      <alignment vertical="top" wrapText="1"/>
    </xf>
    <xf numFmtId="0" fontId="5" fillId="0" borderId="25" xfId="0" applyFont="1" applyBorder="1" applyAlignment="1" applyProtection="1"/>
    <xf numFmtId="0" fontId="5" fillId="0" borderId="11" xfId="0" applyFont="1" applyBorder="1" applyAlignment="1" applyProtection="1"/>
    <xf numFmtId="0" fontId="5" fillId="0" borderId="12" xfId="0" applyFont="1" applyBorder="1" applyAlignment="1" applyProtection="1"/>
    <xf numFmtId="0" fontId="5" fillId="0" borderId="6" xfId="0" applyFont="1" applyBorder="1" applyAlignment="1" applyProtection="1">
      <alignment wrapText="1"/>
    </xf>
    <xf numFmtId="0" fontId="6" fillId="0" borderId="7" xfId="0" applyFont="1" applyBorder="1" applyAlignment="1" applyProtection="1">
      <alignment horizontal="right" vertical="top"/>
    </xf>
    <xf numFmtId="0" fontId="6" fillId="0" borderId="19" xfId="0" applyFont="1" applyBorder="1" applyAlignment="1" applyProtection="1">
      <alignment horizontal="right" vertical="top"/>
    </xf>
    <xf numFmtId="0" fontId="6" fillId="0" borderId="19" xfId="0" applyNumberFormat="1" applyFont="1" applyBorder="1" applyAlignment="1">
      <alignment horizontal="right" vertical="top"/>
    </xf>
    <xf numFmtId="0" fontId="5" fillId="0" borderId="26" xfId="0" applyFont="1" applyBorder="1" applyAlignment="1">
      <alignment vertical="top" wrapText="1"/>
    </xf>
    <xf numFmtId="0" fontId="1" fillId="0" borderId="0" xfId="0" applyFont="1" applyBorder="1" applyAlignment="1">
      <alignment horizontal="right" wrapText="1"/>
    </xf>
    <xf numFmtId="0" fontId="5" fillId="0" borderId="27" xfId="0" applyFont="1" applyBorder="1" applyAlignment="1" applyProtection="1">
      <alignment vertical="center" wrapText="1"/>
      <protection locked="0"/>
    </xf>
    <xf numFmtId="0" fontId="5" fillId="0" borderId="28"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17" xfId="0" applyFont="1" applyBorder="1" applyAlignment="1">
      <alignment horizontal="left" indent="1"/>
    </xf>
    <xf numFmtId="0" fontId="5" fillId="0" borderId="23" xfId="0" applyFont="1" applyBorder="1" applyAlignment="1">
      <alignment vertical="top" wrapText="1"/>
    </xf>
    <xf numFmtId="0" fontId="5" fillId="0" borderId="0" xfId="0" applyFont="1" applyBorder="1" applyAlignment="1">
      <alignment vertical="top" wrapText="1"/>
    </xf>
    <xf numFmtId="0" fontId="4" fillId="0" borderId="5" xfId="0" applyFont="1" applyBorder="1" applyAlignment="1" applyProtection="1">
      <alignment horizontal="left" vertical="top" wrapText="1"/>
    </xf>
    <xf numFmtId="0" fontId="5" fillId="0" borderId="0" xfId="0" applyFont="1" applyBorder="1" applyAlignment="1" applyProtection="1">
      <alignment vertical="top"/>
    </xf>
    <xf numFmtId="0" fontId="5" fillId="0" borderId="16" xfId="0" applyFont="1" applyBorder="1" applyAlignment="1" applyProtection="1">
      <alignment vertical="top"/>
    </xf>
    <xf numFmtId="0" fontId="5" fillId="0" borderId="19" xfId="0" applyFont="1" applyBorder="1" applyAlignment="1" applyProtection="1">
      <alignment vertical="top" wrapText="1"/>
    </xf>
    <xf numFmtId="0" fontId="6" fillId="0" borderId="5" xfId="0" applyFont="1" applyBorder="1" applyAlignment="1">
      <alignment vertical="top"/>
    </xf>
    <xf numFmtId="0" fontId="5" fillId="0" borderId="29" xfId="0" applyFont="1" applyBorder="1" applyAlignment="1" applyProtection="1">
      <alignment vertical="top"/>
    </xf>
    <xf numFmtId="0" fontId="5" fillId="0" borderId="0" xfId="0" applyFont="1" applyBorder="1" applyAlignment="1">
      <alignment vertical="top"/>
    </xf>
    <xf numFmtId="0" fontId="5" fillId="0" borderId="10" xfId="0" applyFont="1" applyBorder="1" applyAlignment="1" applyProtection="1">
      <alignment vertical="top"/>
    </xf>
    <xf numFmtId="0" fontId="5" fillId="0" borderId="19" xfId="0" applyFont="1" applyBorder="1" applyAlignment="1">
      <alignment vertical="top" wrapText="1"/>
    </xf>
    <xf numFmtId="0" fontId="5" fillId="0" borderId="16" xfId="0" applyFont="1" applyBorder="1" applyAlignment="1">
      <alignment vertical="top"/>
    </xf>
    <xf numFmtId="0" fontId="5" fillId="0" borderId="30" xfId="0" applyFont="1" applyBorder="1" applyAlignment="1" applyProtection="1">
      <alignment vertical="center"/>
    </xf>
    <xf numFmtId="0" fontId="5" fillId="0" borderId="30" xfId="0" applyFont="1" applyBorder="1" applyAlignment="1" applyProtection="1">
      <alignment horizontal="left"/>
    </xf>
    <xf numFmtId="0" fontId="5" fillId="0" borderId="32" xfId="0" applyFont="1" applyBorder="1" applyAlignment="1" applyProtection="1">
      <alignment horizontal="left"/>
    </xf>
    <xf numFmtId="0" fontId="6" fillId="0" borderId="20" xfId="0" applyFont="1" applyBorder="1" applyAlignment="1">
      <alignment horizontal="left" vertical="top"/>
    </xf>
    <xf numFmtId="0" fontId="6" fillId="0" borderId="30" xfId="0" applyFont="1" applyBorder="1" applyAlignment="1">
      <alignment horizontal="left" vertical="top"/>
    </xf>
    <xf numFmtId="9" fontId="6" fillId="0" borderId="31" xfId="0" applyNumberFormat="1" applyFont="1" applyBorder="1" applyAlignment="1">
      <alignment horizontal="left" vertical="top"/>
    </xf>
    <xf numFmtId="9" fontId="6" fillId="0" borderId="32" xfId="0" applyNumberFormat="1" applyFont="1" applyBorder="1" applyAlignment="1">
      <alignment horizontal="left" vertical="top"/>
    </xf>
    <xf numFmtId="0" fontId="5" fillId="0" borderId="33" xfId="0" applyFont="1" applyBorder="1" applyAlignment="1"/>
    <xf numFmtId="0" fontId="6" fillId="0" borderId="20" xfId="0" applyNumberFormat="1" applyFont="1" applyBorder="1" applyAlignment="1">
      <alignment horizontal="left" vertical="top"/>
    </xf>
    <xf numFmtId="0" fontId="6" fillId="0" borderId="30" xfId="0" applyNumberFormat="1" applyFont="1" applyBorder="1" applyAlignment="1">
      <alignment horizontal="left" vertical="top"/>
    </xf>
    <xf numFmtId="165" fontId="6" fillId="0" borderId="5" xfId="0" applyNumberFormat="1" applyFont="1" applyBorder="1" applyAlignment="1" applyProtection="1">
      <alignment horizontal="right" vertical="top"/>
    </xf>
    <xf numFmtId="0" fontId="6" fillId="0" borderId="21" xfId="0" applyFont="1" applyBorder="1" applyAlignment="1" applyProtection="1">
      <alignment vertical="top"/>
    </xf>
    <xf numFmtId="0" fontId="5" fillId="0" borderId="10" xfId="0" applyFont="1" applyBorder="1" applyAlignment="1">
      <alignment vertical="top" wrapText="1"/>
    </xf>
    <xf numFmtId="0" fontId="5" fillId="0" borderId="34" xfId="0" applyFont="1" applyBorder="1" applyAlignment="1">
      <alignment vertical="top" wrapText="1"/>
    </xf>
    <xf numFmtId="0" fontId="8" fillId="0" borderId="7" xfId="0" quotePrefix="1" applyFont="1" applyBorder="1"/>
    <xf numFmtId="0" fontId="7" fillId="0" borderId="7" xfId="0" applyFont="1" applyBorder="1" applyAlignment="1">
      <alignment horizontal="right"/>
    </xf>
    <xf numFmtId="164" fontId="7" fillId="0" borderId="34" xfId="0" applyNumberFormat="1" applyFont="1" applyBorder="1" applyAlignment="1">
      <alignment horizontal="right"/>
    </xf>
    <xf numFmtId="0" fontId="2" fillId="2" borderId="2" xfId="0" applyFont="1" applyFill="1" applyBorder="1" applyAlignment="1">
      <alignment horizontal="center" vertical="center" wrapText="1"/>
    </xf>
    <xf numFmtId="1" fontId="6" fillId="0" borderId="14" xfId="0" applyNumberFormat="1" applyFont="1" applyBorder="1" applyAlignment="1" applyProtection="1">
      <alignment horizontal="left" vertical="top" wrapText="1"/>
    </xf>
    <xf numFmtId="1" fontId="5" fillId="0" borderId="8" xfId="0" applyNumberFormat="1" applyFont="1" applyBorder="1" applyAlignment="1" applyProtection="1">
      <alignment vertical="top" wrapText="1"/>
    </xf>
    <xf numFmtId="1" fontId="6" fillId="0" borderId="24" xfId="0" applyNumberFormat="1" applyFont="1" applyBorder="1" applyAlignment="1">
      <alignment horizontal="left" vertical="top" wrapText="1"/>
    </xf>
    <xf numFmtId="1" fontId="6" fillId="0" borderId="8" xfId="0" applyNumberFormat="1" applyFont="1" applyBorder="1" applyAlignment="1">
      <alignment horizontal="left" vertical="top" wrapText="1"/>
    </xf>
    <xf numFmtId="1" fontId="6" fillId="0" borderId="14" xfId="0" applyNumberFormat="1" applyFont="1" applyBorder="1" applyAlignment="1">
      <alignment vertical="top"/>
    </xf>
    <xf numFmtId="1" fontId="6" fillId="0" borderId="8" xfId="0" applyNumberFormat="1" applyFont="1" applyBorder="1" applyAlignment="1">
      <alignment vertical="top"/>
    </xf>
    <xf numFmtId="0" fontId="0" fillId="0" borderId="4" xfId="0" applyBorder="1"/>
    <xf numFmtId="0" fontId="4" fillId="0" borderId="2" xfId="0" applyFont="1" applyBorder="1"/>
    <xf numFmtId="0" fontId="5" fillId="0" borderId="25" xfId="0" applyFont="1" applyBorder="1"/>
    <xf numFmtId="0" fontId="10" fillId="0" borderId="35" xfId="0" quotePrefix="1" applyFont="1" applyBorder="1" applyAlignment="1">
      <alignment horizontal="center"/>
    </xf>
    <xf numFmtId="0" fontId="9" fillId="0" borderId="36" xfId="0" applyFont="1" applyFill="1" applyBorder="1" applyAlignment="1">
      <alignment vertical="center" wrapText="1"/>
    </xf>
    <xf numFmtId="0" fontId="5" fillId="0" borderId="37" xfId="0" applyFont="1" applyFill="1" applyBorder="1" applyAlignment="1">
      <alignment horizontal="left" vertical="center" wrapText="1"/>
    </xf>
    <xf numFmtId="0" fontId="9" fillId="0" borderId="37" xfId="0" applyFont="1" applyFill="1" applyBorder="1" applyAlignment="1">
      <alignment vertical="center" wrapText="1"/>
    </xf>
    <xf numFmtId="0" fontId="1" fillId="0" borderId="5" xfId="0" applyFont="1" applyBorder="1"/>
    <xf numFmtId="0" fontId="0" fillId="0" borderId="38" xfId="0" applyBorder="1"/>
    <xf numFmtId="0" fontId="8" fillId="0" borderId="5" xfId="0" quotePrefix="1" applyFont="1" applyBorder="1"/>
    <xf numFmtId="0" fontId="1" fillId="0" borderId="10" xfId="0" applyFont="1" applyBorder="1"/>
    <xf numFmtId="0" fontId="1" fillId="0" borderId="34" xfId="0" applyFont="1" applyBorder="1"/>
    <xf numFmtId="49" fontId="10" fillId="0" borderId="35" xfId="0" quotePrefix="1" applyNumberFormat="1" applyFont="1" applyBorder="1" applyAlignment="1" applyProtection="1">
      <alignment horizontal="center" vertical="center"/>
      <protection locked="0"/>
    </xf>
    <xf numFmtId="0" fontId="12" fillId="0" borderId="39" xfId="0" applyFont="1" applyBorder="1" applyAlignment="1" applyProtection="1">
      <alignment vertical="top"/>
    </xf>
    <xf numFmtId="0" fontId="12" fillId="0" borderId="23" xfId="0" applyFont="1" applyBorder="1" applyAlignment="1" applyProtection="1">
      <alignment vertical="top"/>
    </xf>
    <xf numFmtId="0" fontId="12" fillId="0" borderId="34" xfId="0" applyFont="1" applyBorder="1" applyAlignment="1" applyProtection="1">
      <alignment vertical="top"/>
    </xf>
    <xf numFmtId="0" fontId="12" fillId="0" borderId="39" xfId="0" applyFont="1" applyBorder="1" applyAlignment="1">
      <alignment vertical="top"/>
    </xf>
    <xf numFmtId="0" fontId="12" fillId="0" borderId="23" xfId="0" applyFont="1" applyBorder="1" applyAlignment="1">
      <alignment vertical="top"/>
    </xf>
    <xf numFmtId="0" fontId="12" fillId="0" borderId="34" xfId="0" applyFont="1" applyBorder="1" applyAlignment="1">
      <alignment vertical="top"/>
    </xf>
    <xf numFmtId="0" fontId="12" fillId="0" borderId="1" xfId="0" applyFont="1" applyBorder="1" applyAlignment="1">
      <alignment horizontal="left" vertical="top"/>
    </xf>
    <xf numFmtId="0" fontId="4" fillId="0" borderId="8" xfId="0" applyFont="1" applyBorder="1" applyAlignment="1">
      <alignment horizontal="center"/>
    </xf>
    <xf numFmtId="0" fontId="5" fillId="0" borderId="13" xfId="0" applyFont="1" applyBorder="1" applyAlignment="1">
      <alignment horizontal="left" vertical="center"/>
    </xf>
    <xf numFmtId="0" fontId="5" fillId="0" borderId="40" xfId="0" applyFont="1" applyBorder="1" applyAlignment="1">
      <alignment horizontal="left" vertical="center"/>
    </xf>
    <xf numFmtId="1" fontId="5" fillId="0" borderId="40" xfId="0" applyNumberFormat="1" applyFont="1" applyBorder="1" applyAlignment="1">
      <alignment horizontal="left"/>
    </xf>
    <xf numFmtId="0" fontId="4" fillId="0" borderId="2" xfId="0" applyFont="1" applyBorder="1" applyAlignment="1">
      <alignment wrapText="1"/>
    </xf>
    <xf numFmtId="0" fontId="4" fillId="0" borderId="2" xfId="0" applyFont="1" applyBorder="1" applyAlignment="1"/>
    <xf numFmtId="0" fontId="5" fillId="0" borderId="0" xfId="0" applyFont="1" applyBorder="1" applyAlignment="1" applyProtection="1">
      <alignment horizontal="left" vertical="top"/>
    </xf>
    <xf numFmtId="0" fontId="5" fillId="0" borderId="0" xfId="0" applyFont="1" applyBorder="1" applyAlignment="1">
      <alignment horizontal="left" vertical="top"/>
    </xf>
    <xf numFmtId="0" fontId="5" fillId="0" borderId="16" xfId="0" applyFont="1" applyBorder="1" applyAlignment="1" applyProtection="1">
      <alignment horizontal="right" vertical="top"/>
    </xf>
    <xf numFmtId="0" fontId="5" fillId="0" borderId="18" xfId="0" applyFont="1" applyBorder="1" applyAlignment="1">
      <alignment vertical="top"/>
    </xf>
    <xf numFmtId="1" fontId="5" fillId="0" borderId="6" xfId="0" applyNumberFormat="1" applyFont="1" applyBorder="1" applyAlignment="1" applyProtection="1">
      <alignment horizontal="left" vertical="top" wrapText="1"/>
    </xf>
    <xf numFmtId="0" fontId="6" fillId="0" borderId="5" xfId="0" applyFont="1" applyFill="1" applyBorder="1" applyAlignment="1" applyProtection="1">
      <alignment horizontal="right" vertical="top"/>
    </xf>
    <xf numFmtId="0" fontId="6" fillId="0" borderId="7" xfId="0" applyFont="1" applyFill="1" applyBorder="1" applyAlignment="1" applyProtection="1">
      <alignment horizontal="right" vertical="top" wrapText="1"/>
    </xf>
    <xf numFmtId="0" fontId="6" fillId="0" borderId="5" xfId="0" applyFont="1" applyFill="1" applyBorder="1" applyAlignment="1" applyProtection="1">
      <alignment horizontal="right"/>
    </xf>
    <xf numFmtId="0" fontId="5" fillId="0" borderId="5" xfId="0" applyFont="1" applyFill="1" applyBorder="1" applyAlignment="1" applyProtection="1">
      <alignment horizontal="right"/>
    </xf>
    <xf numFmtId="0" fontId="6" fillId="0" borderId="5" xfId="0" applyFont="1" applyFill="1" applyBorder="1" applyAlignment="1" applyProtection="1">
      <alignment horizontal="left" vertical="top" wrapText="1"/>
    </xf>
    <xf numFmtId="0" fontId="5" fillId="0" borderId="20" xfId="0" applyFont="1" applyFill="1" applyBorder="1" applyAlignment="1">
      <alignment vertical="center" wrapText="1"/>
    </xf>
    <xf numFmtId="0" fontId="5" fillId="0" borderId="20" xfId="0" applyFont="1" applyFill="1" applyBorder="1" applyAlignment="1">
      <alignment horizontal="left"/>
    </xf>
    <xf numFmtId="9" fontId="5" fillId="0" borderId="31" xfId="0" applyNumberFormat="1" applyFont="1" applyFill="1" applyBorder="1" applyAlignment="1">
      <alignment horizontal="left"/>
    </xf>
    <xf numFmtId="0" fontId="5" fillId="0" borderId="6"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6" fillId="0" borderId="6" xfId="0" applyFont="1" applyBorder="1" applyAlignment="1">
      <alignment horizontal="left" vertical="top" wrapText="1"/>
    </xf>
    <xf numFmtId="0" fontId="6" fillId="0" borderId="14" xfId="0" applyFont="1" applyBorder="1" applyAlignment="1">
      <alignment horizontal="left" vertical="top" wrapText="1"/>
    </xf>
    <xf numFmtId="0" fontId="0" fillId="0" borderId="14" xfId="0" applyBorder="1" applyAlignment="1">
      <alignment vertical="top" wrapText="1"/>
    </xf>
    <xf numFmtId="0" fontId="0" fillId="0" borderId="8" xfId="0" applyBorder="1" applyAlignment="1">
      <alignment vertical="top" wrapText="1"/>
    </xf>
    <xf numFmtId="0" fontId="5" fillId="0" borderId="6" xfId="0" applyFont="1" applyBorder="1" applyAlignment="1">
      <alignment vertical="top" wrapText="1"/>
    </xf>
    <xf numFmtId="0" fontId="6" fillId="0" borderId="14" xfId="0" applyFont="1" applyBorder="1" applyAlignment="1">
      <alignment vertical="top" wrapText="1"/>
    </xf>
    <xf numFmtId="0" fontId="6" fillId="0" borderId="4" xfId="0" applyFont="1" applyBorder="1" applyAlignment="1" applyProtection="1">
      <alignment vertical="top" wrapText="1"/>
    </xf>
    <xf numFmtId="0" fontId="6" fillId="0" borderId="9" xfId="0" applyFont="1" applyBorder="1" applyAlignment="1" applyProtection="1">
      <alignment vertical="top" wrapText="1"/>
    </xf>
    <xf numFmtId="0" fontId="0" fillId="0" borderId="13" xfId="0" applyBorder="1" applyAlignment="1" applyProtection="1">
      <alignment vertical="top" wrapText="1"/>
    </xf>
    <xf numFmtId="0" fontId="6" fillId="0" borderId="0" xfId="0" applyFont="1" applyBorder="1" applyAlignment="1" applyProtection="1">
      <alignment vertical="top"/>
    </xf>
    <xf numFmtId="0" fontId="0" fillId="0" borderId="0" xfId="0" applyAlignment="1" applyProtection="1">
      <alignment vertical="top"/>
    </xf>
    <xf numFmtId="0" fontId="0" fillId="0" borderId="10" xfId="0" applyBorder="1" applyAlignment="1" applyProtection="1">
      <alignment vertical="top"/>
    </xf>
    <xf numFmtId="0" fontId="7" fillId="0" borderId="23" xfId="0" applyFont="1" applyBorder="1" applyAlignment="1" applyProtection="1">
      <alignment horizontal="right" wrapText="1"/>
    </xf>
    <xf numFmtId="0" fontId="5" fillId="0" borderId="6" xfId="0" applyFont="1" applyBorder="1" applyAlignment="1">
      <alignment horizontal="left" vertical="top" wrapText="1"/>
    </xf>
    <xf numFmtId="0" fontId="2" fillId="2" borderId="6"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8" xfId="0" applyBorder="1" applyAlignment="1" applyProtection="1">
      <alignment horizontal="center" vertical="center" wrapText="1"/>
    </xf>
    <xf numFmtId="0" fontId="4" fillId="0" borderId="6" xfId="0" applyFont="1" applyBorder="1" applyAlignment="1" applyProtection="1">
      <alignment horizontal="center" vertical="top" wrapText="1"/>
    </xf>
    <xf numFmtId="0" fontId="4" fillId="0" borderId="14" xfId="0" applyFont="1" applyBorder="1" applyAlignment="1" applyProtection="1">
      <alignment horizontal="center" vertical="top" wrapText="1"/>
    </xf>
    <xf numFmtId="0" fontId="0" fillId="0" borderId="14" xfId="0" applyBorder="1" applyAlignment="1" applyProtection="1">
      <alignment vertical="top" wrapText="1"/>
    </xf>
    <xf numFmtId="0" fontId="0" fillId="0" borderId="8" xfId="0" applyBorder="1" applyAlignment="1" applyProtection="1">
      <alignment vertical="top" wrapText="1"/>
    </xf>
    <xf numFmtId="0" fontId="5" fillId="0" borderId="6" xfId="0" applyFont="1" applyBorder="1" applyAlignment="1" applyProtection="1">
      <alignment vertical="top" wrapText="1"/>
    </xf>
    <xf numFmtId="0" fontId="6" fillId="0" borderId="14" xfId="0" applyFont="1" applyBorder="1" applyAlignment="1" applyProtection="1">
      <alignment vertical="top" wrapText="1"/>
    </xf>
    <xf numFmtId="0" fontId="6" fillId="0" borderId="3" xfId="0" applyFont="1" applyBorder="1" applyAlignment="1" applyProtection="1">
      <alignment vertical="top"/>
    </xf>
    <xf numFmtId="0" fontId="0" fillId="0" borderId="4" xfId="0" applyBorder="1" applyAlignment="1" applyProtection="1">
      <alignment vertical="top"/>
    </xf>
    <xf numFmtId="0" fontId="5" fillId="0" borderId="18" xfId="0" applyFont="1" applyBorder="1" applyAlignment="1" applyProtection="1">
      <alignment vertical="top"/>
    </xf>
    <xf numFmtId="0" fontId="0" fillId="0" borderId="3" xfId="0" applyBorder="1" applyAlignment="1" applyProtection="1">
      <alignment vertical="top"/>
    </xf>
    <xf numFmtId="0" fontId="6" fillId="0" borderId="0" xfId="0" applyFont="1" applyBorder="1" applyAlignment="1" applyProtection="1">
      <alignment horizontal="left" vertical="top" wrapText="1"/>
    </xf>
    <xf numFmtId="0" fontId="0" fillId="0" borderId="0" xfId="0" applyAlignment="1" applyProtection="1">
      <alignment horizontal="left" vertical="top" wrapText="1"/>
    </xf>
    <xf numFmtId="0" fontId="0" fillId="0" borderId="10" xfId="0" applyBorder="1" applyAlignment="1" applyProtection="1">
      <alignment horizontal="left" vertical="top" wrapText="1"/>
    </xf>
    <xf numFmtId="0" fontId="6" fillId="0" borderId="0" xfId="0" applyFont="1" applyBorder="1" applyAlignment="1" applyProtection="1">
      <alignment horizontal="left"/>
    </xf>
    <xf numFmtId="0" fontId="0" fillId="0" borderId="0" xfId="0" applyAlignment="1" applyProtection="1">
      <alignment horizontal="left"/>
    </xf>
    <xf numFmtId="0" fontId="0" fillId="0" borderId="10" xfId="0" applyBorder="1" applyAlignment="1" applyProtection="1">
      <alignment horizontal="left"/>
    </xf>
    <xf numFmtId="0" fontId="5" fillId="0" borderId="0" xfId="0" applyFont="1" applyBorder="1" applyAlignment="1" applyProtection="1"/>
    <xf numFmtId="0" fontId="5" fillId="0" borderId="0" xfId="0" applyFont="1" applyAlignment="1" applyProtection="1"/>
    <xf numFmtId="0" fontId="5" fillId="0" borderId="10" xfId="0" applyFont="1" applyBorder="1" applyAlignment="1" applyProtection="1"/>
    <xf numFmtId="0" fontId="6" fillId="0" borderId="23" xfId="0" applyFont="1" applyBorder="1" applyAlignment="1" applyProtection="1">
      <alignment vertical="top" wrapText="1"/>
    </xf>
    <xf numFmtId="0" fontId="0" fillId="0" borderId="23" xfId="0" applyBorder="1" applyAlignment="1" applyProtection="1">
      <alignment vertical="top"/>
    </xf>
    <xf numFmtId="0" fontId="0" fillId="0" borderId="34" xfId="0" applyBorder="1" applyAlignment="1" applyProtection="1">
      <alignment vertical="top"/>
    </xf>
    <xf numFmtId="0" fontId="6" fillId="0" borderId="4" xfId="0" applyFont="1" applyBorder="1" applyAlignment="1" applyProtection="1"/>
    <xf numFmtId="0" fontId="6" fillId="0" borderId="9" xfId="0" applyFont="1" applyBorder="1" applyAlignment="1" applyProtection="1"/>
    <xf numFmtId="0" fontId="0" fillId="0" borderId="9" xfId="0" applyBorder="1" applyAlignment="1" applyProtection="1"/>
    <xf numFmtId="0" fontId="0" fillId="0" borderId="13" xfId="0" applyBorder="1" applyAlignment="1" applyProtection="1"/>
    <xf numFmtId="0" fontId="0" fillId="0" borderId="0" xfId="0" applyAlignment="1" applyProtection="1"/>
    <xf numFmtId="0" fontId="0" fillId="0" borderId="10" xfId="0" applyBorder="1" applyAlignment="1" applyProtection="1"/>
    <xf numFmtId="0" fontId="5" fillId="0" borderId="5"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4" fillId="0" borderId="3" xfId="0" applyFont="1" applyBorder="1" applyAlignment="1" applyProtection="1">
      <alignment horizontal="left" vertical="top" wrapText="1"/>
    </xf>
    <xf numFmtId="0" fontId="0" fillId="0" borderId="1" xfId="0" applyBorder="1" applyAlignment="1" applyProtection="1">
      <alignment horizontal="left" vertical="top" wrapText="1"/>
    </xf>
    <xf numFmtId="0" fontId="0" fillId="0" borderId="39" xfId="0" applyBorder="1" applyAlignment="1" applyProtection="1">
      <alignment horizontal="left" vertical="top" wrapText="1"/>
    </xf>
    <xf numFmtId="0" fontId="6" fillId="0" borderId="6" xfId="0" applyFont="1" applyBorder="1" applyAlignment="1" applyProtection="1">
      <alignment vertical="top" wrapText="1"/>
    </xf>
    <xf numFmtId="0" fontId="5" fillId="0" borderId="6" xfId="0" applyFont="1" applyFill="1" applyBorder="1" applyAlignment="1" applyProtection="1">
      <alignment vertical="top" wrapText="1"/>
    </xf>
    <xf numFmtId="0" fontId="6" fillId="0" borderId="14" xfId="0" applyFont="1" applyFill="1" applyBorder="1" applyAlignment="1" applyProtection="1">
      <alignment vertical="top" wrapText="1"/>
    </xf>
    <xf numFmtId="0" fontId="0" fillId="0" borderId="14" xfId="0" applyFill="1" applyBorder="1" applyAlignment="1" applyProtection="1">
      <alignment vertical="top" wrapText="1"/>
    </xf>
    <xf numFmtId="0" fontId="0" fillId="0" borderId="8" xfId="0" applyFill="1" applyBorder="1" applyAlignment="1" applyProtection="1">
      <alignment vertical="top" wrapText="1"/>
    </xf>
    <xf numFmtId="0" fontId="0" fillId="0" borderId="23" xfId="0" applyBorder="1" applyAlignment="1"/>
    <xf numFmtId="0" fontId="0" fillId="0" borderId="10" xfId="0" applyBorder="1" applyAlignment="1"/>
    <xf numFmtId="0" fontId="5" fillId="0" borderId="14" xfId="0" applyFont="1" applyBorder="1" applyAlignment="1" applyProtection="1">
      <alignment wrapText="1"/>
    </xf>
    <xf numFmtId="0" fontId="0" fillId="0" borderId="14" xfId="0" applyBorder="1" applyAlignment="1" applyProtection="1">
      <alignment wrapText="1"/>
    </xf>
    <xf numFmtId="0" fontId="0" fillId="0" borderId="8" xfId="0" applyBorder="1" applyAlignment="1" applyProtection="1">
      <alignment wrapText="1"/>
    </xf>
    <xf numFmtId="0" fontId="4" fillId="0" borderId="3" xfId="0" applyFont="1" applyBorder="1" applyAlignment="1">
      <alignment horizontal="left" vertical="top" wrapText="1"/>
    </xf>
    <xf numFmtId="0" fontId="0" fillId="0" borderId="1" xfId="0" applyBorder="1" applyAlignment="1">
      <alignment horizontal="left" vertical="top" wrapText="1"/>
    </xf>
    <xf numFmtId="0" fontId="0" fillId="0" borderId="39" xfId="0" applyBorder="1" applyAlignment="1">
      <alignment horizontal="left" vertical="top" wrapText="1"/>
    </xf>
    <xf numFmtId="0" fontId="6" fillId="0" borderId="3" xfId="0" applyFont="1" applyBorder="1" applyAlignment="1">
      <alignment vertical="top"/>
    </xf>
    <xf numFmtId="0" fontId="0" fillId="0" borderId="4" xfId="0" applyBorder="1" applyAlignment="1">
      <alignment vertical="top"/>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4" fillId="0" borderId="6"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0" fillId="0" borderId="14" xfId="0" applyBorder="1" applyAlignment="1" applyProtection="1">
      <alignment vertical="top" wrapText="1"/>
      <protection locked="0"/>
    </xf>
    <xf numFmtId="0" fontId="0" fillId="0" borderId="8" xfId="0" applyBorder="1" applyAlignment="1" applyProtection="1">
      <alignment vertical="top" wrapText="1"/>
      <protection locked="0"/>
    </xf>
    <xf numFmtId="0" fontId="5" fillId="0" borderId="6"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6" fillId="0" borderId="4" xfId="0" applyFont="1" applyBorder="1" applyAlignment="1">
      <alignment vertical="top" wrapText="1"/>
    </xf>
    <xf numFmtId="0" fontId="6" fillId="0" borderId="9" xfId="0" applyFont="1" applyBorder="1" applyAlignment="1">
      <alignment vertical="top" wrapText="1"/>
    </xf>
    <xf numFmtId="0" fontId="0" fillId="0" borderId="13" xfId="0" applyBorder="1" applyAlignment="1">
      <alignment vertical="top" wrapText="1"/>
    </xf>
    <xf numFmtId="0" fontId="6" fillId="0" borderId="0" xfId="0" applyFont="1" applyBorder="1" applyAlignment="1">
      <alignment horizontal="left"/>
    </xf>
    <xf numFmtId="0" fontId="6" fillId="0" borderId="10" xfId="0" applyFont="1" applyBorder="1" applyAlignment="1">
      <alignment horizontal="left"/>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7" fillId="0" borderId="23" xfId="0" applyFont="1" applyBorder="1" applyAlignment="1">
      <alignment horizontal="right" wrapText="1"/>
    </xf>
    <xf numFmtId="0" fontId="6" fillId="0" borderId="23" xfId="0" applyFont="1" applyBorder="1" applyAlignment="1">
      <alignment vertical="top" wrapText="1"/>
    </xf>
    <xf numFmtId="0" fontId="0" fillId="0" borderId="23" xfId="0" applyBorder="1" applyAlignment="1">
      <alignment vertical="top"/>
    </xf>
    <xf numFmtId="0" fontId="0" fillId="0" borderId="34" xfId="0" applyBorder="1" applyAlignment="1">
      <alignment vertical="top"/>
    </xf>
    <xf numFmtId="0" fontId="5" fillId="0" borderId="14" xfId="0" applyFont="1" applyBorder="1" applyAlignment="1">
      <alignment vertical="top" wrapText="1"/>
    </xf>
    <xf numFmtId="0" fontId="5" fillId="0" borderId="8" xfId="0" applyFont="1" applyBorder="1" applyAlignment="1">
      <alignment vertical="top" wrapText="1"/>
    </xf>
    <xf numFmtId="0" fontId="6" fillId="0" borderId="6" xfId="0" applyFont="1" applyBorder="1" applyAlignment="1">
      <alignment vertical="top" wrapText="1"/>
    </xf>
    <xf numFmtId="0" fontId="5" fillId="0" borderId="7"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0" fillId="0" borderId="23" xfId="0" applyBorder="1" applyAlignment="1" applyProtection="1">
      <alignment vertical="top" wrapText="1"/>
      <protection locked="0"/>
    </xf>
    <xf numFmtId="0" fontId="0" fillId="0" borderId="34" xfId="0" applyBorder="1" applyAlignment="1" applyProtection="1">
      <alignment vertical="top" wrapText="1"/>
      <protection locked="0"/>
    </xf>
    <xf numFmtId="0" fontId="6" fillId="0" borderId="4" xfId="0" applyFont="1" applyBorder="1" applyAlignment="1"/>
    <xf numFmtId="0" fontId="6" fillId="0" borderId="9" xfId="0" applyFont="1" applyBorder="1" applyAlignment="1"/>
    <xf numFmtId="0" fontId="0" fillId="0" borderId="9" xfId="0" applyBorder="1" applyAlignment="1"/>
    <xf numFmtId="0" fontId="0" fillId="0" borderId="13" xfId="0" applyBorder="1" applyAlignment="1"/>
    <xf numFmtId="0" fontId="6" fillId="0" borderId="0" xfId="0" applyFont="1"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5" fillId="0" borderId="4" xfId="0" applyFont="1" applyBorder="1" applyAlignment="1" applyProtection="1">
      <alignment vertical="top" wrapText="1"/>
      <protection locked="0"/>
    </xf>
    <xf numFmtId="0" fontId="6" fillId="0" borderId="9"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Alignment="1">
      <alignment horizontal="left"/>
    </xf>
    <xf numFmtId="0" fontId="0" fillId="0" borderId="10" xfId="0" applyBorder="1" applyAlignment="1">
      <alignment horizontal="left"/>
    </xf>
    <xf numFmtId="0" fontId="5" fillId="0" borderId="5"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0" fillId="0" borderId="0" xfId="0" applyBorder="1" applyAlignment="1"/>
    <xf numFmtId="0" fontId="6" fillId="0" borderId="4" xfId="0" applyFont="1" applyBorder="1" applyAlignment="1">
      <alignment horizontal="left" vertical="top" wrapText="1"/>
    </xf>
    <xf numFmtId="0" fontId="6" fillId="0" borderId="9" xfId="0" quotePrefix="1" applyFont="1" applyBorder="1" applyAlignment="1">
      <alignment horizontal="left" vertical="top" wrapText="1"/>
    </xf>
    <xf numFmtId="0" fontId="0" fillId="0" borderId="9" xfId="0" applyBorder="1" applyAlignment="1">
      <alignment vertical="top" wrapText="1"/>
    </xf>
    <xf numFmtId="0" fontId="5" fillId="0" borderId="7"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5" fillId="0" borderId="18" xfId="0" applyFont="1" applyBorder="1" applyAlignment="1">
      <alignment vertical="top"/>
    </xf>
    <xf numFmtId="0" fontId="0" fillId="0" borderId="3" xfId="0" applyBorder="1" applyAlignment="1">
      <alignment vertical="top"/>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6" fillId="0" borderId="14" xfId="0" quotePrefix="1" applyFont="1" applyBorder="1" applyAlignment="1">
      <alignment horizontal="left" vertical="top" wrapText="1"/>
    </xf>
    <xf numFmtId="0" fontId="6" fillId="0" borderId="0" xfId="0" applyFont="1" applyBorder="1" applyAlignment="1">
      <alignment vertical="top"/>
    </xf>
    <xf numFmtId="0" fontId="0" fillId="0" borderId="0" xfId="0" applyAlignment="1">
      <alignment vertical="top"/>
    </xf>
    <xf numFmtId="0" fontId="0" fillId="0" borderId="10" xfId="0"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4180" name="Picture 1" descr="heinzre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2860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1095" name="Picture 2" descr="heinzre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2860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5179" name="Picture 1" descr="heinzre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2860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1</xdr:row>
      <xdr:rowOff>9525</xdr:rowOff>
    </xdr:from>
    <xdr:to>
      <xdr:col>0</xdr:col>
      <xdr:colOff>2047875</xdr:colOff>
      <xdr:row>1</xdr:row>
      <xdr:rowOff>762000</xdr:rowOff>
    </xdr:to>
    <xdr:pic>
      <xdr:nvPicPr>
        <xdr:cNvPr id="6201" name="Picture 1" descr="heinzre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0955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tabSelected="1" view="pageBreakPreview" zoomScale="75" zoomScaleNormal="100" zoomScaleSheetLayoutView="75" workbookViewId="0">
      <selection activeCell="B3" sqref="B3:E3"/>
    </sheetView>
  </sheetViews>
  <sheetFormatPr defaultRowHeight="12.75"/>
  <cols>
    <col min="1" max="1" width="46.140625" style="53" customWidth="1"/>
    <col min="2" max="2" width="23.7109375" style="53" customWidth="1"/>
    <col min="3" max="3" width="23.85546875" style="53" customWidth="1"/>
    <col min="4" max="4" width="26" style="53" customWidth="1"/>
    <col min="5" max="5" width="23.7109375" style="53" customWidth="1"/>
    <col min="6" max="16384" width="9.140625" style="53"/>
  </cols>
  <sheetData>
    <row r="1" spans="1:8" ht="15.75" thickBot="1">
      <c r="B1" s="181"/>
      <c r="C1" s="181"/>
      <c r="D1" s="54" t="s">
        <v>122</v>
      </c>
      <c r="E1" s="55">
        <v>41778</v>
      </c>
    </row>
    <row r="2" spans="1:8" ht="66" customHeight="1" thickBot="1">
      <c r="A2" s="56"/>
      <c r="B2" s="183" t="s">
        <v>29</v>
      </c>
      <c r="C2" s="184"/>
      <c r="D2" s="185"/>
      <c r="E2" s="186"/>
    </row>
    <row r="3" spans="1:8" ht="18.75" customHeight="1" thickBot="1">
      <c r="A3" s="57" t="s">
        <v>46</v>
      </c>
      <c r="B3" s="187" t="s">
        <v>204</v>
      </c>
      <c r="C3" s="188"/>
      <c r="D3" s="189"/>
      <c r="E3" s="190"/>
    </row>
    <row r="4" spans="1:8" ht="18.75" customHeight="1" thickBot="1">
      <c r="A4" s="57" t="s">
        <v>30</v>
      </c>
      <c r="B4" s="169">
        <v>71937400</v>
      </c>
      <c r="C4" s="170"/>
      <c r="D4" s="171"/>
      <c r="E4" s="172"/>
    </row>
    <row r="5" spans="1:8" ht="18.75" customHeight="1" thickBot="1">
      <c r="A5" s="57" t="s">
        <v>53</v>
      </c>
      <c r="B5" s="182" t="s">
        <v>205</v>
      </c>
      <c r="C5" s="170"/>
      <c r="D5" s="171"/>
      <c r="E5" s="172"/>
    </row>
    <row r="6" spans="1:8" ht="18.75" customHeight="1" thickBot="1">
      <c r="A6" s="57" t="s">
        <v>3</v>
      </c>
      <c r="B6" s="158" t="s">
        <v>201</v>
      </c>
      <c r="C6" s="122">
        <v>5000157073020</v>
      </c>
      <c r="D6" s="59" t="s">
        <v>186</v>
      </c>
      <c r="E6" s="123">
        <v>5000157100641</v>
      </c>
    </row>
    <row r="7" spans="1:8" ht="70.5" customHeight="1" thickBot="1">
      <c r="A7" s="57" t="s">
        <v>31</v>
      </c>
      <c r="B7" s="191" t="s">
        <v>187</v>
      </c>
      <c r="C7" s="192"/>
      <c r="D7" s="189"/>
      <c r="E7" s="190"/>
    </row>
    <row r="8" spans="1:8" ht="18.75" customHeight="1">
      <c r="A8" s="61" t="s">
        <v>34</v>
      </c>
      <c r="B8" s="193" t="s">
        <v>140</v>
      </c>
      <c r="C8" s="194"/>
      <c r="D8" s="195" t="s">
        <v>2</v>
      </c>
      <c r="E8" s="196"/>
    </row>
    <row r="9" spans="1:8" ht="18.75" customHeight="1">
      <c r="A9" s="62" t="s">
        <v>32</v>
      </c>
      <c r="B9" s="63"/>
      <c r="C9" s="58" t="s">
        <v>72</v>
      </c>
      <c r="D9" s="156" t="s">
        <v>177</v>
      </c>
      <c r="E9" s="65" t="s">
        <v>72</v>
      </c>
    </row>
    <row r="10" spans="1:8" ht="18.75" customHeight="1">
      <c r="A10" s="62" t="s">
        <v>35</v>
      </c>
      <c r="B10" s="114"/>
      <c r="C10" s="58" t="s">
        <v>15</v>
      </c>
      <c r="D10" s="64">
        <v>0.3</v>
      </c>
      <c r="E10" s="65" t="s">
        <v>15</v>
      </c>
      <c r="H10" s="56"/>
    </row>
    <row r="11" spans="1:8" ht="18.75" customHeight="1">
      <c r="A11" s="62" t="s">
        <v>49</v>
      </c>
      <c r="B11" s="63"/>
      <c r="C11" s="58" t="s">
        <v>15</v>
      </c>
      <c r="D11" s="64">
        <v>0.1</v>
      </c>
      <c r="E11" s="65" t="s">
        <v>15</v>
      </c>
      <c r="H11" s="154"/>
    </row>
    <row r="12" spans="1:8" ht="18.75" customHeight="1">
      <c r="A12" s="62" t="s">
        <v>47</v>
      </c>
      <c r="B12" s="63"/>
      <c r="C12" s="58" t="s">
        <v>15</v>
      </c>
      <c r="D12" s="64">
        <v>18.100000000000001</v>
      </c>
      <c r="E12" s="65" t="s">
        <v>15</v>
      </c>
      <c r="H12" s="154"/>
    </row>
    <row r="13" spans="1:8" ht="18.75" customHeight="1">
      <c r="A13" s="62" t="s">
        <v>48</v>
      </c>
      <c r="B13" s="114"/>
      <c r="C13" s="58" t="s">
        <v>15</v>
      </c>
      <c r="D13" s="64">
        <v>18</v>
      </c>
      <c r="E13" s="65" t="s">
        <v>15</v>
      </c>
    </row>
    <row r="14" spans="1:8" ht="18.75" customHeight="1">
      <c r="A14" s="62" t="s">
        <v>33</v>
      </c>
      <c r="B14" s="63"/>
      <c r="C14" s="58" t="s">
        <v>15</v>
      </c>
      <c r="D14" s="64">
        <v>0.9</v>
      </c>
      <c r="E14" s="65" t="s">
        <v>15</v>
      </c>
    </row>
    <row r="15" spans="1:8" ht="18.75" customHeight="1">
      <c r="A15" s="62" t="s">
        <v>63</v>
      </c>
      <c r="B15" s="63"/>
      <c r="C15" s="58" t="s">
        <v>15</v>
      </c>
      <c r="D15" s="64">
        <v>2.25</v>
      </c>
      <c r="E15" s="65" t="s">
        <v>15</v>
      </c>
    </row>
    <row r="16" spans="1:8" ht="18.75" customHeight="1" thickBot="1">
      <c r="A16" s="141" t="s">
        <v>50</v>
      </c>
      <c r="B16" s="83"/>
      <c r="C16" s="142" t="s">
        <v>15</v>
      </c>
      <c r="D16" s="84"/>
      <c r="E16" s="143" t="s">
        <v>15</v>
      </c>
    </row>
    <row r="17" spans="1:5" ht="60" customHeight="1" thickBot="1">
      <c r="A17" s="66" t="s">
        <v>36</v>
      </c>
      <c r="B17" s="173" t="s">
        <v>182</v>
      </c>
      <c r="C17" s="174"/>
      <c r="D17" s="171"/>
      <c r="E17" s="172"/>
    </row>
    <row r="18" spans="1:5" ht="52.5" customHeight="1" thickBot="1">
      <c r="A18" s="67" t="s">
        <v>37</v>
      </c>
      <c r="B18" s="173" t="s">
        <v>180</v>
      </c>
      <c r="C18" s="174"/>
      <c r="D18" s="171"/>
      <c r="E18" s="172"/>
    </row>
    <row r="19" spans="1:5" ht="18.75" customHeight="1">
      <c r="A19" s="67" t="s">
        <v>38</v>
      </c>
      <c r="B19" s="175"/>
      <c r="C19" s="176"/>
      <c r="D19" s="176"/>
      <c r="E19" s="177"/>
    </row>
    <row r="20" spans="1:5" ht="18.75" customHeight="1">
      <c r="A20" s="68" t="s">
        <v>39</v>
      </c>
      <c r="B20" s="159"/>
      <c r="C20" s="178"/>
      <c r="D20" s="179"/>
      <c r="E20" s="180"/>
    </row>
    <row r="21" spans="1:5" ht="18.75" customHeight="1">
      <c r="A21" s="68" t="s">
        <v>40</v>
      </c>
      <c r="B21" s="215" t="s">
        <v>189</v>
      </c>
      <c r="C21" s="216"/>
      <c r="D21" s="216"/>
      <c r="E21" s="217"/>
    </row>
    <row r="22" spans="1:5" ht="18.75" customHeight="1">
      <c r="A22" s="69" t="s">
        <v>124</v>
      </c>
      <c r="B22" s="215"/>
      <c r="C22" s="216"/>
      <c r="D22" s="216"/>
      <c r="E22" s="217"/>
    </row>
    <row r="23" spans="1:5" ht="18" customHeight="1">
      <c r="A23" s="68" t="s">
        <v>75</v>
      </c>
      <c r="B23" s="215"/>
      <c r="C23" s="216"/>
      <c r="D23" s="216"/>
      <c r="E23" s="217"/>
    </row>
    <row r="24" spans="1:5" ht="18">
      <c r="A24" s="68" t="s">
        <v>69</v>
      </c>
      <c r="B24" s="163"/>
      <c r="C24" s="197"/>
      <c r="D24" s="198"/>
      <c r="E24" s="199"/>
    </row>
    <row r="25" spans="1:5" ht="18" customHeight="1" thickBot="1">
      <c r="A25" s="68" t="s">
        <v>65</v>
      </c>
      <c r="B25" s="160"/>
      <c r="C25" s="206"/>
      <c r="D25" s="207"/>
      <c r="E25" s="208"/>
    </row>
    <row r="26" spans="1:5" ht="18" customHeight="1">
      <c r="A26" s="66" t="s">
        <v>41</v>
      </c>
      <c r="B26" s="209"/>
      <c r="C26" s="210"/>
      <c r="D26" s="211"/>
      <c r="E26" s="212"/>
    </row>
    <row r="27" spans="1:5" ht="18" customHeight="1">
      <c r="A27" s="71" t="s">
        <v>70</v>
      </c>
      <c r="B27" s="161">
        <v>28.5</v>
      </c>
      <c r="C27" s="200" t="s">
        <v>82</v>
      </c>
      <c r="D27" s="201"/>
      <c r="E27" s="202"/>
    </row>
    <row r="28" spans="1:5" ht="18" customHeight="1">
      <c r="A28" s="71" t="s">
        <v>63</v>
      </c>
      <c r="B28" s="162">
        <v>3.6</v>
      </c>
      <c r="C28" s="200" t="s">
        <v>82</v>
      </c>
      <c r="D28" s="201"/>
      <c r="E28" s="202"/>
    </row>
    <row r="29" spans="1:5" ht="18" customHeight="1">
      <c r="A29" s="71" t="s">
        <v>0</v>
      </c>
      <c r="B29" s="162" t="s">
        <v>191</v>
      </c>
      <c r="C29" s="203"/>
      <c r="D29" s="213"/>
      <c r="E29" s="214"/>
    </row>
    <row r="30" spans="1:5" ht="18.75" customHeight="1">
      <c r="A30" s="71" t="s">
        <v>68</v>
      </c>
      <c r="B30" s="162"/>
      <c r="C30" s="203" t="s">
        <v>83</v>
      </c>
      <c r="D30" s="204"/>
      <c r="E30" s="205"/>
    </row>
    <row r="31" spans="1:5" ht="18.75" customHeight="1" thickBot="1">
      <c r="A31" s="71" t="s">
        <v>135</v>
      </c>
      <c r="B31" s="162">
        <v>3.4</v>
      </c>
      <c r="C31" s="203" t="s">
        <v>82</v>
      </c>
      <c r="D31" s="226"/>
      <c r="E31" s="227"/>
    </row>
    <row r="32" spans="1:5" ht="18.75" customHeight="1">
      <c r="A32" s="66" t="s">
        <v>43</v>
      </c>
      <c r="B32" s="32" t="s">
        <v>78</v>
      </c>
      <c r="C32" s="86" t="s">
        <v>146</v>
      </c>
      <c r="D32" s="115" t="s">
        <v>80</v>
      </c>
      <c r="E32" s="26" t="s">
        <v>146</v>
      </c>
    </row>
    <row r="33" spans="1:5" ht="18.75" customHeight="1">
      <c r="A33" s="94"/>
      <c r="B33" s="68" t="s">
        <v>79</v>
      </c>
      <c r="C33" s="93" t="s">
        <v>146</v>
      </c>
      <c r="D33" s="96" t="s">
        <v>81</v>
      </c>
      <c r="E33" s="116" t="s">
        <v>146</v>
      </c>
    </row>
    <row r="34" spans="1:5" ht="39.75" customHeight="1" thickBot="1">
      <c r="A34" s="74"/>
      <c r="B34" s="70"/>
      <c r="C34" s="92"/>
      <c r="D34" s="97" t="s">
        <v>148</v>
      </c>
      <c r="E34" s="117" t="s">
        <v>146</v>
      </c>
    </row>
    <row r="35" spans="1:5" ht="36.75" customHeight="1" thickBot="1">
      <c r="A35" s="75" t="s">
        <v>28</v>
      </c>
      <c r="B35" s="221" t="s">
        <v>42</v>
      </c>
      <c r="C35" s="192"/>
      <c r="D35" s="189"/>
      <c r="E35" s="190"/>
    </row>
    <row r="36" spans="1:5" ht="66" customHeight="1" thickBot="1">
      <c r="A36" s="75" t="s">
        <v>44</v>
      </c>
      <c r="B36" s="222" t="s">
        <v>192</v>
      </c>
      <c r="C36" s="223"/>
      <c r="D36" s="224"/>
      <c r="E36" s="225"/>
    </row>
    <row r="37" spans="1:5" ht="36" customHeight="1" thickBot="1">
      <c r="A37" s="75" t="s">
        <v>45</v>
      </c>
      <c r="B37" s="60">
        <v>30</v>
      </c>
      <c r="C37" s="76" t="s">
        <v>147</v>
      </c>
      <c r="D37" s="77"/>
      <c r="E37" s="78" t="s">
        <v>84</v>
      </c>
    </row>
    <row r="38" spans="1:5" ht="18.75" customHeight="1">
      <c r="A38" s="218" t="s">
        <v>51</v>
      </c>
      <c r="B38" s="79"/>
      <c r="C38" s="80" t="s">
        <v>55</v>
      </c>
      <c r="D38" s="80" t="s">
        <v>58</v>
      </c>
      <c r="E38" s="81" t="s">
        <v>59</v>
      </c>
    </row>
    <row r="39" spans="1:5" ht="37.5" customHeight="1">
      <c r="A39" s="219"/>
      <c r="B39" s="72" t="s">
        <v>61</v>
      </c>
      <c r="C39" s="164" t="s">
        <v>207</v>
      </c>
      <c r="D39" s="164" t="s">
        <v>217</v>
      </c>
      <c r="E39" s="104"/>
    </row>
    <row r="40" spans="1:5" ht="18.75" customHeight="1">
      <c r="A40" s="219"/>
      <c r="B40" s="72" t="s">
        <v>193</v>
      </c>
      <c r="C40" s="165" t="s">
        <v>206</v>
      </c>
      <c r="D40" s="165" t="s">
        <v>209</v>
      </c>
      <c r="E40" s="105"/>
    </row>
    <row r="41" spans="1:5" ht="18.75" customHeight="1">
      <c r="A41" s="219"/>
      <c r="B41" s="72" t="s">
        <v>60</v>
      </c>
      <c r="C41" s="165" t="s">
        <v>208</v>
      </c>
      <c r="D41" s="165" t="s">
        <v>211</v>
      </c>
      <c r="E41" s="105"/>
    </row>
    <row r="42" spans="1:5" ht="18.75" customHeight="1" thickBot="1">
      <c r="A42" s="220"/>
      <c r="B42" s="73" t="s">
        <v>173</v>
      </c>
      <c r="C42" s="166"/>
      <c r="D42" s="166"/>
      <c r="E42" s="106"/>
    </row>
    <row r="43" spans="1:5" ht="18.75" customHeight="1" thickBot="1">
      <c r="A43" s="75" t="s">
        <v>54</v>
      </c>
      <c r="B43" s="82" t="s">
        <v>85</v>
      </c>
      <c r="C43" s="228" t="s">
        <v>150</v>
      </c>
      <c r="D43" s="229"/>
      <c r="E43" s="230"/>
    </row>
    <row r="44" spans="1:5" ht="18.75" thickBot="1">
      <c r="A44" s="75"/>
      <c r="B44" s="221" t="s">
        <v>73</v>
      </c>
      <c r="C44" s="192"/>
      <c r="D44" s="189"/>
      <c r="E44" s="190"/>
    </row>
    <row r="60" spans="1:1">
      <c r="A60" s="53" t="s">
        <v>141</v>
      </c>
    </row>
    <row r="61" spans="1:1">
      <c r="A61" s="53" t="s">
        <v>145</v>
      </c>
    </row>
    <row r="62" spans="1:1">
      <c r="A62" s="53" t="s">
        <v>146</v>
      </c>
    </row>
  </sheetData>
  <mergeCells count="26">
    <mergeCell ref="B44:E44"/>
    <mergeCell ref="C43:E43"/>
    <mergeCell ref="B21:E23"/>
    <mergeCell ref="A38:A42"/>
    <mergeCell ref="B35:E35"/>
    <mergeCell ref="B36:E36"/>
    <mergeCell ref="C31:E31"/>
    <mergeCell ref="C24:E24"/>
    <mergeCell ref="C27:E27"/>
    <mergeCell ref="C30:E30"/>
    <mergeCell ref="C25:E25"/>
    <mergeCell ref="B26:E26"/>
    <mergeCell ref="C28:E28"/>
    <mergeCell ref="C29:E29"/>
    <mergeCell ref="B4:E4"/>
    <mergeCell ref="B18:E18"/>
    <mergeCell ref="B19:E19"/>
    <mergeCell ref="C20:E20"/>
    <mergeCell ref="B1:C1"/>
    <mergeCell ref="B5:E5"/>
    <mergeCell ref="B2:E2"/>
    <mergeCell ref="B3:E3"/>
    <mergeCell ref="B7:E7"/>
    <mergeCell ref="B8:C8"/>
    <mergeCell ref="D8:E8"/>
    <mergeCell ref="B17:E17"/>
  </mergeCells>
  <phoneticPr fontId="0" type="noConversion"/>
  <dataValidations count="1">
    <dataValidation type="list" allowBlank="1" showInputMessage="1" showErrorMessage="1" sqref="E32:E34 C32:C33">
      <formula1>$A$60:$A$62</formula1>
    </dataValidation>
  </dataValidations>
  <pageMargins left="0.78740157480314965" right="0.23622047244094491" top="0.78740157480314965" bottom="0.78740157480314965" header="0.51181102362204722" footer="0.51181102362204722"/>
  <pageSetup paperSize="9" scale="65" orientation="portrait" horizontalDpi="200" verticalDpi="200"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view="pageBreakPreview" zoomScale="75" zoomScaleNormal="75" zoomScaleSheetLayoutView="75" workbookViewId="0">
      <selection activeCell="B3" sqref="B3:E3"/>
    </sheetView>
  </sheetViews>
  <sheetFormatPr defaultRowHeight="12.75"/>
  <cols>
    <col min="1" max="1" width="46" customWidth="1"/>
    <col min="2" max="3" width="23.7109375" customWidth="1"/>
    <col min="4" max="4" width="26" customWidth="1"/>
    <col min="5" max="5" width="23.7109375" customWidth="1"/>
  </cols>
  <sheetData>
    <row r="1" spans="1:7" ht="15.75" thickBot="1">
      <c r="B1" s="254"/>
      <c r="C1" s="254"/>
      <c r="D1" s="49" t="s">
        <v>66</v>
      </c>
      <c r="E1" s="48">
        <f>IF('EN Com.Spec.'!E1=""," ",'EN Com.Spec.'!E1)</f>
        <v>41778</v>
      </c>
    </row>
    <row r="2" spans="1:7" ht="66" customHeight="1" thickBot="1">
      <c r="A2" s="1"/>
      <c r="B2" s="236" t="s">
        <v>4</v>
      </c>
      <c r="C2" s="237"/>
      <c r="D2" s="238"/>
      <c r="E2" s="239"/>
    </row>
    <row r="3" spans="1:7" ht="18.75" customHeight="1" thickBot="1">
      <c r="A3" s="4" t="s">
        <v>1</v>
      </c>
      <c r="B3" s="240" t="s">
        <v>212</v>
      </c>
      <c r="C3" s="241"/>
      <c r="D3" s="242"/>
      <c r="E3" s="243"/>
    </row>
    <row r="4" spans="1:7" ht="18.75" customHeight="1" thickBot="1">
      <c r="A4" s="4" t="s">
        <v>5</v>
      </c>
      <c r="B4" s="169">
        <f>IF('EN Com.Spec.'!B4:E4=""," ",'EN Com.Spec.'!B4:E4)</f>
        <v>71937400</v>
      </c>
      <c r="C4" s="170"/>
      <c r="D4" s="171"/>
      <c r="E4" s="172"/>
    </row>
    <row r="5" spans="1:7" ht="18.75" customHeight="1" thickBot="1">
      <c r="A5" s="4" t="s">
        <v>52</v>
      </c>
      <c r="B5" s="169" t="str">
        <f>IF('EN Com.Spec.'!B5:E5=""," ",'EN Com.Spec.'!B5:E5)</f>
        <v>12x150 ml</v>
      </c>
      <c r="C5" s="170"/>
      <c r="D5" s="171"/>
      <c r="E5" s="172"/>
    </row>
    <row r="6" spans="1:7" ht="18.75" customHeight="1" thickBot="1">
      <c r="A6" s="4" t="s">
        <v>3</v>
      </c>
      <c r="B6" s="167" t="s">
        <v>202</v>
      </c>
      <c r="C6" s="124">
        <f>IF('EN Com.Spec.'!C6:F6=""," ",'EN Com.Spec.'!C6:F6)</f>
        <v>5000157073020</v>
      </c>
      <c r="D6" s="168" t="s">
        <v>196</v>
      </c>
      <c r="E6" s="125">
        <f>IF('EN Com.Spec.'!E6:H6=""," ",'EN Com.Spec.'!E6:H6)</f>
        <v>5000157100641</v>
      </c>
    </row>
    <row r="7" spans="1:7" ht="70.5" customHeight="1" thickBot="1">
      <c r="A7" s="4" t="s">
        <v>27</v>
      </c>
      <c r="B7" s="261" t="s">
        <v>194</v>
      </c>
      <c r="C7" s="262"/>
      <c r="D7" s="263"/>
      <c r="E7" s="264"/>
    </row>
    <row r="8" spans="1:7" ht="18.75" customHeight="1">
      <c r="A8" s="5" t="s">
        <v>6</v>
      </c>
      <c r="B8" s="234" t="s">
        <v>2</v>
      </c>
      <c r="C8" s="235"/>
      <c r="D8" s="157" t="s">
        <v>2</v>
      </c>
      <c r="E8" s="15"/>
    </row>
    <row r="9" spans="1:7" ht="18.75" customHeight="1">
      <c r="A9" s="6" t="s">
        <v>7</v>
      </c>
      <c r="B9" s="28" t="str">
        <f>IF('EN Com.Spec.'!B9=""," ",'EN Com.Spec.'!B9)</f>
        <v xml:space="preserve"> </v>
      </c>
      <c r="C9" s="22" t="str">
        <f>'EN Com.Spec.'!C9:D9</f>
        <v>kJ / kcal</v>
      </c>
      <c r="D9" s="36" t="str">
        <f>IF('EN Com.Spec.'!D9=""," ",'EN Com.Spec.'!D9)</f>
        <v>359 / 84</v>
      </c>
      <c r="E9" s="23" t="str">
        <f>'EN Com.Spec.'!E9:F9</f>
        <v>kJ / kcal</v>
      </c>
    </row>
    <row r="10" spans="1:7" ht="18.75" customHeight="1">
      <c r="A10" s="6" t="s">
        <v>11</v>
      </c>
      <c r="B10" s="28" t="str">
        <f>IF('EN Com.Spec.'!B10=""," ",'EN Com.Spec.'!B10)</f>
        <v xml:space="preserve"> </v>
      </c>
      <c r="C10" s="22" t="str">
        <f>'EN Com.Spec.'!C10:D10</f>
        <v>g</v>
      </c>
      <c r="D10" s="36">
        <f>IF('EN Com.Spec.'!D10=""," ",'EN Com.Spec.'!D10)</f>
        <v>0.3</v>
      </c>
      <c r="E10" s="23" t="str">
        <f>'EN Com.Spec.'!E10:F10</f>
        <v>g</v>
      </c>
    </row>
    <row r="11" spans="1:7" ht="18.75" customHeight="1">
      <c r="A11" s="6" t="s">
        <v>12</v>
      </c>
      <c r="B11" s="28" t="str">
        <f>IF('EN Com.Spec.'!B11=""," ",'EN Com.Spec.'!B11)</f>
        <v xml:space="preserve"> </v>
      </c>
      <c r="C11" s="22" t="str">
        <f>'EN Com.Spec.'!C11:D11</f>
        <v>g</v>
      </c>
      <c r="D11" s="36">
        <f>IF('EN Com.Spec.'!D11=""," ",'EN Com.Spec.'!D11)</f>
        <v>0.1</v>
      </c>
      <c r="E11" s="23" t="str">
        <f>'EN Com.Spec.'!E11:F11</f>
        <v>g</v>
      </c>
    </row>
    <row r="12" spans="1:7" ht="18.75" customHeight="1">
      <c r="A12" s="6" t="s">
        <v>9</v>
      </c>
      <c r="B12" s="28" t="str">
        <f>IF('EN Com.Spec.'!B12=""," ",'EN Com.Spec.'!B12)</f>
        <v xml:space="preserve"> </v>
      </c>
      <c r="C12" s="22" t="str">
        <f>'EN Com.Spec.'!C12:D12</f>
        <v>g</v>
      </c>
      <c r="D12" s="36">
        <f>IF('EN Com.Spec.'!D12=""," ",'EN Com.Spec.'!D12)</f>
        <v>18.100000000000001</v>
      </c>
      <c r="E12" s="23" t="str">
        <f>'EN Com.Spec.'!E12:F12</f>
        <v>g</v>
      </c>
    </row>
    <row r="13" spans="1:7" ht="18.75" customHeight="1">
      <c r="A13" s="6" t="s">
        <v>10</v>
      </c>
      <c r="B13" s="28" t="str">
        <f>IF('EN Com.Spec.'!B13=""," ",'EN Com.Spec.'!B13)</f>
        <v xml:space="preserve"> </v>
      </c>
      <c r="C13" s="22" t="str">
        <f>'EN Com.Spec.'!C13:D13</f>
        <v>g</v>
      </c>
      <c r="D13" s="36">
        <f>IF('EN Com.Spec.'!D13=""," ",'EN Com.Spec.'!D13)</f>
        <v>18</v>
      </c>
      <c r="E13" s="23" t="str">
        <f>'EN Com.Spec.'!E13:F13</f>
        <v>g</v>
      </c>
      <c r="G13" s="155"/>
    </row>
    <row r="14" spans="1:7" ht="18.75" customHeight="1">
      <c r="A14" s="6" t="s">
        <v>8</v>
      </c>
      <c r="B14" s="28" t="str">
        <f>IF('EN Com.Spec.'!B14=""," ",'EN Com.Spec.'!B14)</f>
        <v xml:space="preserve"> </v>
      </c>
      <c r="C14" s="22" t="str">
        <f>'EN Com.Spec.'!C14:D14</f>
        <v>g</v>
      </c>
      <c r="D14" s="36">
        <f>IF('EN Com.Spec.'!D14=""," ",'EN Com.Spec.'!D14)</f>
        <v>0.9</v>
      </c>
      <c r="E14" s="23" t="str">
        <f>'EN Com.Spec.'!E14:F14</f>
        <v>g</v>
      </c>
      <c r="G14" s="155"/>
    </row>
    <row r="15" spans="1:7" ht="18.75" customHeight="1">
      <c r="A15" s="6" t="s">
        <v>23</v>
      </c>
      <c r="B15" s="28" t="str">
        <f>IF('EN Com.Spec.'!B15=""," ",'EN Com.Spec.'!B15)</f>
        <v xml:space="preserve"> </v>
      </c>
      <c r="C15" s="22" t="str">
        <f>'EN Com.Spec.'!C15:D15</f>
        <v>g</v>
      </c>
      <c r="D15" s="36">
        <f>IF('EN Com.Spec.'!D15=""," ",'EN Com.Spec.'!D15)</f>
        <v>2.25</v>
      </c>
      <c r="E15" s="23" t="str">
        <f>'EN Com.Spec.'!E15:F15</f>
        <v>g</v>
      </c>
    </row>
    <row r="16" spans="1:7" ht="18.75" customHeight="1" thickBot="1">
      <c r="A16" s="144" t="s">
        <v>13</v>
      </c>
      <c r="B16" s="28" t="str">
        <f>IF('EN Com.Spec.'!B16=""," ",'EN Com.Spec.'!B16)</f>
        <v xml:space="preserve"> </v>
      </c>
      <c r="C16" s="145" t="str">
        <f>'EN Com.Spec.'!C16:D16</f>
        <v>g</v>
      </c>
      <c r="D16" s="39" t="str">
        <f>IF('EN Com.Spec.'!D16=""," ",'EN Com.Spec.'!D16)</f>
        <v xml:space="preserve"> </v>
      </c>
      <c r="E16" s="146" t="str">
        <f>'EN Com.Spec.'!E16:F16</f>
        <v>g</v>
      </c>
    </row>
    <row r="17" spans="1:5" ht="60" customHeight="1" thickBot="1">
      <c r="A17" s="7" t="s">
        <v>21</v>
      </c>
      <c r="B17" s="244" t="s">
        <v>181</v>
      </c>
      <c r="C17" s="245"/>
      <c r="D17" s="242"/>
      <c r="E17" s="243"/>
    </row>
    <row r="18" spans="1:5" ht="52.5" customHeight="1" thickBot="1">
      <c r="A18" s="8" t="s">
        <v>19</v>
      </c>
      <c r="B18" s="244" t="s">
        <v>184</v>
      </c>
      <c r="C18" s="245"/>
      <c r="D18" s="242"/>
      <c r="E18" s="243"/>
    </row>
    <row r="19" spans="1:5" ht="18.75" customHeight="1">
      <c r="A19" s="8" t="s">
        <v>20</v>
      </c>
      <c r="B19" s="246"/>
      <c r="C19" s="247"/>
      <c r="D19" s="247"/>
      <c r="E19" s="248"/>
    </row>
    <row r="20" spans="1:5" ht="18.75" customHeight="1">
      <c r="A20" s="9" t="s">
        <v>14</v>
      </c>
      <c r="B20" s="28" t="str">
        <f>IF('EN Com.Spec.'!B20=""," ",'EN Com.Spec.'!B20)</f>
        <v xml:space="preserve"> </v>
      </c>
      <c r="C20" s="269"/>
      <c r="D20" s="270"/>
      <c r="E20" s="271"/>
    </row>
    <row r="21" spans="1:5" ht="18.75" customHeight="1">
      <c r="A21" s="9" t="s">
        <v>18</v>
      </c>
      <c r="B21" s="251" t="s">
        <v>190</v>
      </c>
      <c r="C21" s="252"/>
      <c r="D21" s="252"/>
      <c r="E21" s="253"/>
    </row>
    <row r="22" spans="1:5" ht="18.75" customHeight="1">
      <c r="A22" s="33" t="s">
        <v>125</v>
      </c>
      <c r="B22" s="251"/>
      <c r="C22" s="252"/>
      <c r="D22" s="252"/>
      <c r="E22" s="253"/>
    </row>
    <row r="23" spans="1:5" ht="18" customHeight="1">
      <c r="A23" s="9" t="s">
        <v>75</v>
      </c>
      <c r="B23" s="251"/>
      <c r="C23" s="252"/>
      <c r="D23" s="252"/>
      <c r="E23" s="253"/>
    </row>
    <row r="24" spans="1:5" ht="18">
      <c r="A24" s="9" t="s">
        <v>71</v>
      </c>
      <c r="B24" s="251"/>
      <c r="C24" s="252"/>
      <c r="D24" s="252"/>
      <c r="E24" s="253"/>
    </row>
    <row r="25" spans="1:5" ht="18" customHeight="1" thickBot="1">
      <c r="A25" s="9" t="s">
        <v>64</v>
      </c>
      <c r="B25" s="28" t="str">
        <f>IF('EN Com.Spec.'!B25=""," ",'EN Com.Spec.'!B25)</f>
        <v xml:space="preserve"> </v>
      </c>
      <c r="C25" s="255"/>
      <c r="D25" s="256"/>
      <c r="E25" s="257"/>
    </row>
    <row r="26" spans="1:5" ht="18" customHeight="1">
      <c r="A26" s="7" t="s">
        <v>17</v>
      </c>
      <c r="B26" s="265"/>
      <c r="C26" s="266"/>
      <c r="D26" s="267"/>
      <c r="E26" s="268"/>
    </row>
    <row r="27" spans="1:5" ht="18" customHeight="1">
      <c r="A27" s="3" t="s">
        <v>67</v>
      </c>
      <c r="B27" s="28">
        <f>IF('EN Com.Spec.'!B27=""," ",'EN Com.Spec.'!B27)</f>
        <v>28.5</v>
      </c>
      <c r="C27" s="249" t="str">
        <f>'EN Com.Spec.'!C27:E27</f>
        <v>%</v>
      </c>
      <c r="D27" s="249"/>
      <c r="E27" s="250"/>
    </row>
    <row r="28" spans="1:5" ht="18" customHeight="1">
      <c r="A28" s="3" t="s">
        <v>23</v>
      </c>
      <c r="B28" s="28">
        <f>IF('EN Com.Spec.'!B28=""," ",'EN Com.Spec.'!B28)</f>
        <v>3.6</v>
      </c>
      <c r="C28" s="249" t="str">
        <f>'EN Com.Spec.'!C28:E28</f>
        <v>%</v>
      </c>
      <c r="D28" s="249"/>
      <c r="E28" s="250"/>
    </row>
    <row r="29" spans="1:5" ht="18" customHeight="1">
      <c r="A29" s="3" t="s">
        <v>0</v>
      </c>
      <c r="B29" s="28" t="str">
        <f>IF('EN Com.Spec.'!B29=""," ",'EN Com.Spec.'!B29)</f>
        <v>3,3 - 3,6</v>
      </c>
      <c r="C29" s="249"/>
      <c r="D29" s="249"/>
      <c r="E29" s="250"/>
    </row>
    <row r="30" spans="1:5" ht="18.75" customHeight="1">
      <c r="A30" s="3" t="s">
        <v>68</v>
      </c>
      <c r="B30" s="28" t="str">
        <f>IF('EN Com.Spec.'!B30=""," ",'EN Com.Spec.'!B30)</f>
        <v xml:space="preserve"> </v>
      </c>
      <c r="C30" s="249" t="str">
        <f>'EN Com.Spec.'!C30:E30</f>
        <v>°</v>
      </c>
      <c r="D30" s="249"/>
      <c r="E30" s="250"/>
    </row>
    <row r="31" spans="1:5" ht="18.75" customHeight="1" thickBot="1">
      <c r="A31" s="3" t="s">
        <v>136</v>
      </c>
      <c r="B31" s="28">
        <f>IF('EN Com.Spec.'!B31=""," ",'EN Com.Spec.'!B31)</f>
        <v>3.4</v>
      </c>
      <c r="C31" s="249" t="str">
        <f>'EN Com.Spec.'!C31:E31</f>
        <v>%</v>
      </c>
      <c r="D31" s="249"/>
      <c r="E31" s="250"/>
    </row>
    <row r="32" spans="1:5" ht="18.75" customHeight="1">
      <c r="A32" s="7" t="s">
        <v>24</v>
      </c>
      <c r="B32" s="27" t="str">
        <f>'EN Com.Spec.'!B32</f>
        <v xml:space="preserve">Halal:  </v>
      </c>
      <c r="C32" s="50" t="str">
        <f>IF('EN Com.Spec.'!C32="yes","ja",(IF('EN Com.Spec.'!C32="no","nee",(IF('EN Com.Spec.'!C32="yes/no","ja/nee")))))</f>
        <v>nee</v>
      </c>
      <c r="D32" s="47" t="s">
        <v>76</v>
      </c>
      <c r="E32" s="52" t="str">
        <f>IF('EN Com.Spec.'!E32="yes","ja",(IF('EN Com.Spec.'!E32="no","nee",(IF('EN Com.Spec.'!E32="yes/no","ja/nee")))))</f>
        <v>nee</v>
      </c>
    </row>
    <row r="33" spans="1:5" ht="18.75" customHeight="1">
      <c r="A33" s="11"/>
      <c r="B33" s="98" t="str">
        <f>'EN Com.Spec.'!B33</f>
        <v xml:space="preserve">Kosher badatz: </v>
      </c>
      <c r="C33" s="99" t="str">
        <f>IF('EN Com.Spec.'!C33="yes","ja",(IF('EN Com.Spec.'!C33="no","nee",(IF('EN Com.Spec.'!C33="yes/no","ja/nee")))))</f>
        <v>nee</v>
      </c>
      <c r="D33" s="100" t="s">
        <v>77</v>
      </c>
      <c r="E33" s="101" t="str">
        <f>IF('EN Com.Spec.'!E33="yes","ja",(IF('EN Com.Spec.'!E33="no","nee",(IF('EN Com.Spec.'!E33="yes/no","ja/nee")))))</f>
        <v>nee</v>
      </c>
    </row>
    <row r="34" spans="1:5" ht="39" customHeight="1" thickBot="1">
      <c r="A34" s="11"/>
      <c r="B34" s="17"/>
      <c r="C34" s="51"/>
      <c r="D34" s="102" t="s">
        <v>149</v>
      </c>
      <c r="E34" s="101" t="str">
        <f>IF('EN Com.Spec.'!E34="yes","ja",(IF('EN Com.Spec.'!E34="no","nee",(IF('EN Com.Spec.'!E34="yes/no","ja/nee")))))</f>
        <v>nee</v>
      </c>
    </row>
    <row r="35" spans="1:5" ht="36.75" customHeight="1" thickBot="1">
      <c r="A35" s="10" t="s">
        <v>28</v>
      </c>
      <c r="B35" s="260" t="s">
        <v>62</v>
      </c>
      <c r="C35" s="174"/>
      <c r="D35" s="171"/>
      <c r="E35" s="172"/>
    </row>
    <row r="36" spans="1:5" ht="65.25" customHeight="1" thickBot="1">
      <c r="A36" s="10" t="s">
        <v>25</v>
      </c>
      <c r="B36" s="244" t="s">
        <v>199</v>
      </c>
      <c r="C36" s="245"/>
      <c r="D36" s="242"/>
      <c r="E36" s="243"/>
    </row>
    <row r="37" spans="1:5" ht="36.75" customHeight="1" thickBot="1">
      <c r="A37" s="35" t="s">
        <v>26</v>
      </c>
      <c r="B37" s="37">
        <f>IF('EN Com.Spec.'!B37=""," ",'EN Com.Spec.'!B37)</f>
        <v>30</v>
      </c>
      <c r="C37" s="29" t="s">
        <v>88</v>
      </c>
      <c r="D37" s="38" t="str">
        <f>IF('EN Com.Spec.'!D37=""," ",'EN Com.Spec.'!D37)</f>
        <v xml:space="preserve"> </v>
      </c>
      <c r="E37" s="16" t="s">
        <v>86</v>
      </c>
    </row>
    <row r="38" spans="1:5" ht="18.75" customHeight="1">
      <c r="A38" s="231" t="s">
        <v>22</v>
      </c>
      <c r="B38" s="34"/>
      <c r="C38" s="40" t="s">
        <v>55</v>
      </c>
      <c r="D38" s="40" t="s">
        <v>127</v>
      </c>
      <c r="E38" s="41" t="s">
        <v>59</v>
      </c>
    </row>
    <row r="39" spans="1:5" ht="36.75" customHeight="1">
      <c r="A39" s="232"/>
      <c r="B39" s="12" t="s">
        <v>56</v>
      </c>
      <c r="C39" s="90" t="s">
        <v>215</v>
      </c>
      <c r="D39" s="90" t="s">
        <v>210</v>
      </c>
      <c r="E39" s="89"/>
    </row>
    <row r="40" spans="1:5" ht="18.75" customHeight="1">
      <c r="A40" s="232"/>
      <c r="B40" s="12" t="s">
        <v>197</v>
      </c>
      <c r="C40" s="107" t="str">
        <f>IF('EN Com.Spec.'!C40=""," ",'EN Com.Spec.'!C40)</f>
        <v>50x183 mm</v>
      </c>
      <c r="D40" s="107" t="str">
        <f>IF('EN Com.Spec.'!D40=""," ",'EN Com.Spec.'!D40)</f>
        <v>202x156x184 mm</v>
      </c>
      <c r="E40" s="108" t="str">
        <f>IF('EN Com.Spec.'!E40=""," ",'EN Com.Spec.'!E40)</f>
        <v xml:space="preserve"> </v>
      </c>
    </row>
    <row r="41" spans="1:5" ht="18.75" customHeight="1">
      <c r="A41" s="232"/>
      <c r="B41" s="12" t="s">
        <v>57</v>
      </c>
      <c r="C41" s="107" t="str">
        <f>IF('EN Com.Spec.'!C41=""," ",'EN Com.Spec.'!C41)</f>
        <v>166 g + 2,5g</v>
      </c>
      <c r="D41" s="107" t="str">
        <f>IF('EN Com.Spec.'!D41=""," ",'EN Com.Spec.'!D41)</f>
        <v>21 g + 10 g</v>
      </c>
      <c r="E41" s="108" t="str">
        <f>IF('EN Com.Spec.'!E41=""," ",'EN Com.Spec.'!E41)</f>
        <v xml:space="preserve"> </v>
      </c>
    </row>
    <row r="42" spans="1:5" ht="18.75" customHeight="1" thickBot="1">
      <c r="A42" s="233"/>
      <c r="B42" s="12" t="s">
        <v>175</v>
      </c>
      <c r="C42" s="109" t="str">
        <f>IF('EN Com.Spec.'!C42=""," ",'EN Com.Spec.'!C42)</f>
        <v xml:space="preserve"> </v>
      </c>
      <c r="D42" s="109" t="str">
        <f>IF('EN Com.Spec.'!D42=""," ",'EN Com.Spec.'!D42)</f>
        <v xml:space="preserve"> </v>
      </c>
      <c r="E42" s="110" t="str">
        <f>IF('EN Com.Spec.'!E42=""," ",'EN Com.Spec.'!E42)</f>
        <v xml:space="preserve"> </v>
      </c>
    </row>
    <row r="43" spans="1:5" ht="18.75" customHeight="1" thickBot="1">
      <c r="A43" s="10" t="s">
        <v>16</v>
      </c>
      <c r="B43" s="13" t="s">
        <v>87</v>
      </c>
      <c r="C43" s="249" t="str">
        <f>'EN Com.Spec.'!C43:E43</f>
        <v>EU</v>
      </c>
      <c r="D43" s="249"/>
      <c r="E43" s="250"/>
    </row>
    <row r="44" spans="1:5" ht="18.75" thickBot="1">
      <c r="A44" s="10"/>
      <c r="B44" s="173" t="s">
        <v>74</v>
      </c>
      <c r="C44" s="258"/>
      <c r="D44" s="258"/>
      <c r="E44" s="259"/>
    </row>
  </sheetData>
  <mergeCells count="24">
    <mergeCell ref="B1:C1"/>
    <mergeCell ref="C25:E25"/>
    <mergeCell ref="B44:E44"/>
    <mergeCell ref="C43:E43"/>
    <mergeCell ref="B35:E35"/>
    <mergeCell ref="B36:E36"/>
    <mergeCell ref="C27:E27"/>
    <mergeCell ref="C28:E28"/>
    <mergeCell ref="C29:E29"/>
    <mergeCell ref="B7:E7"/>
    <mergeCell ref="B26:E26"/>
    <mergeCell ref="C20:E20"/>
    <mergeCell ref="A38:A42"/>
    <mergeCell ref="B8:C8"/>
    <mergeCell ref="B2:E2"/>
    <mergeCell ref="B3:E3"/>
    <mergeCell ref="B17:E17"/>
    <mergeCell ref="B18:E18"/>
    <mergeCell ref="B19:E19"/>
    <mergeCell ref="B4:E4"/>
    <mergeCell ref="B5:E5"/>
    <mergeCell ref="C30:E30"/>
    <mergeCell ref="C31:E31"/>
    <mergeCell ref="B21:E24"/>
  </mergeCells>
  <phoneticPr fontId="0" type="noConversion"/>
  <pageMargins left="0.78740157480314965" right="0.23622047244094491" top="0.78740157480314965" bottom="0.78740157480314965" header="0.51181102362204722" footer="0.51181102362204722"/>
  <pageSetup paperSize="9" scale="65" orientation="portrait" horizontalDpi="200" verticalDpi="200" r:id="rId1"/>
  <headerFooter alignWithMargins="0">
    <oddFooter xml:space="preserve">&amp;LPrintdatum: &amp;D
De informatie in dit document is gebaseerd op de eigenschappen van het product op het moment dat dit document werd opgesteld. Op basis van dit document kunnen geen rechten worden ontleend.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view="pageBreakPreview" zoomScale="75" zoomScaleNormal="75" workbookViewId="0">
      <selection activeCell="B3" sqref="B3:E3"/>
    </sheetView>
  </sheetViews>
  <sheetFormatPr defaultRowHeight="12.75"/>
  <cols>
    <col min="1" max="1" width="46.140625" customWidth="1"/>
    <col min="2" max="3" width="23.7109375" customWidth="1"/>
    <col min="4" max="4" width="26" customWidth="1"/>
    <col min="5" max="5" width="23.7109375" customWidth="1"/>
  </cols>
  <sheetData>
    <row r="1" spans="1:7" ht="15.75" thickBot="1">
      <c r="B1" s="281"/>
      <c r="C1" s="281"/>
      <c r="D1" s="87" t="s">
        <v>95</v>
      </c>
      <c r="E1" s="48">
        <f>IF('EN Com.Spec.'!E1=""," ",'EN Com.Spec.'!E1)</f>
        <v>41778</v>
      </c>
    </row>
    <row r="2" spans="1:7" ht="66" customHeight="1" thickBot="1">
      <c r="A2" s="1"/>
      <c r="B2" s="289" t="s">
        <v>94</v>
      </c>
      <c r="C2" s="290"/>
      <c r="D2" s="291"/>
      <c r="E2" s="292"/>
    </row>
    <row r="3" spans="1:7" ht="18.75" customHeight="1" thickBot="1">
      <c r="A3" s="4" t="s">
        <v>89</v>
      </c>
      <c r="B3" s="240" t="s">
        <v>213</v>
      </c>
      <c r="C3" s="241"/>
      <c r="D3" s="242"/>
      <c r="E3" s="243"/>
    </row>
    <row r="4" spans="1:7" ht="18.75" customHeight="1" thickBot="1">
      <c r="A4" s="4" t="s">
        <v>90</v>
      </c>
      <c r="B4" s="169">
        <f>IF('EN Com.Spec.'!B4:E4=""," ",'EN Com.Spec.'!B4:E4)</f>
        <v>71937400</v>
      </c>
      <c r="C4" s="293"/>
      <c r="D4" s="171"/>
      <c r="E4" s="172"/>
    </row>
    <row r="5" spans="1:7" ht="18.75" customHeight="1" thickBot="1">
      <c r="A5" s="4" t="s">
        <v>91</v>
      </c>
      <c r="B5" s="282" t="str">
        <f>IF('EN Com.Spec.'!B5:E5=""," ",'EN Com.Spec.'!B5:E5)</f>
        <v>12x150 ml</v>
      </c>
      <c r="C5" s="283"/>
      <c r="D5" s="284"/>
      <c r="E5" s="248"/>
    </row>
    <row r="6" spans="1:7" ht="18.75" customHeight="1" thickBot="1">
      <c r="A6" s="42" t="s">
        <v>92</v>
      </c>
      <c r="B6" s="167" t="s">
        <v>203</v>
      </c>
      <c r="C6" s="126">
        <f>IF('EN Com.Spec.'!C6=""," ",'EN Com.Spec.'!C6)</f>
        <v>5000157073020</v>
      </c>
      <c r="D6" s="91" t="s">
        <v>214</v>
      </c>
      <c r="E6" s="127">
        <f>IF('EN Com.Spec.'!E6=""," ",'EN Com.Spec.'!E6)</f>
        <v>5000157100641</v>
      </c>
    </row>
    <row r="7" spans="1:7" ht="71.25" customHeight="1" thickBot="1">
      <c r="A7" s="4" t="s">
        <v>93</v>
      </c>
      <c r="B7" s="285" t="s">
        <v>195</v>
      </c>
      <c r="C7" s="286"/>
      <c r="D7" s="263"/>
      <c r="E7" s="264"/>
    </row>
    <row r="8" spans="1:7" ht="18.75" customHeight="1">
      <c r="A8" s="5" t="s">
        <v>137</v>
      </c>
      <c r="B8" s="234" t="s">
        <v>142</v>
      </c>
      <c r="C8" s="235"/>
      <c r="D8" s="287" t="s">
        <v>179</v>
      </c>
      <c r="E8" s="288"/>
    </row>
    <row r="9" spans="1:7" ht="18.75" customHeight="1">
      <c r="A9" s="6" t="s">
        <v>138</v>
      </c>
      <c r="B9" s="43" t="str">
        <f>IF('EN Com.Spec.'!B9=""," ",'EN Com.Spec.'!B9)</f>
        <v xml:space="preserve"> </v>
      </c>
      <c r="C9" s="22" t="s">
        <v>72</v>
      </c>
      <c r="D9" s="46" t="str">
        <f>IF('EN Com.Spec.'!D9=""," ",'EN Com.Spec.'!D9)</f>
        <v>359 / 84</v>
      </c>
      <c r="E9" s="23" t="s">
        <v>72</v>
      </c>
    </row>
    <row r="10" spans="1:7" ht="18.75" customHeight="1">
      <c r="A10" s="6" t="s">
        <v>99</v>
      </c>
      <c r="B10" s="43" t="str">
        <f>IF('EN Com.Spec.'!B10=""," ",'EN Com.Spec.'!B10)</f>
        <v xml:space="preserve"> </v>
      </c>
      <c r="C10" s="22" t="s">
        <v>15</v>
      </c>
      <c r="D10" s="46">
        <f>IF('EN Com.Spec.'!D10=""," ",'EN Com.Spec.'!D10)</f>
        <v>0.3</v>
      </c>
      <c r="E10" s="23" t="s">
        <v>15</v>
      </c>
    </row>
    <row r="11" spans="1:7" ht="18.75" customHeight="1">
      <c r="A11" s="6" t="s">
        <v>100</v>
      </c>
      <c r="B11" s="43" t="str">
        <f>IF('EN Com.Spec.'!B11=""," ",'EN Com.Spec.'!B11)</f>
        <v xml:space="preserve"> </v>
      </c>
      <c r="C11" s="22" t="s">
        <v>15</v>
      </c>
      <c r="D11" s="46">
        <f>IF('EN Com.Spec.'!D11=""," ",'EN Com.Spec.'!D11)</f>
        <v>0.1</v>
      </c>
      <c r="E11" s="23" t="s">
        <v>15</v>
      </c>
    </row>
    <row r="12" spans="1:7" ht="18.75" customHeight="1">
      <c r="A12" s="6" t="s">
        <v>97</v>
      </c>
      <c r="B12" s="43" t="str">
        <f>IF('EN Com.Spec.'!B12=""," ",'EN Com.Spec.'!B12)</f>
        <v xml:space="preserve"> </v>
      </c>
      <c r="C12" s="22" t="s">
        <v>15</v>
      </c>
      <c r="D12" s="46">
        <f>IF('EN Com.Spec.'!D12=""," ",'EN Com.Spec.'!D12)</f>
        <v>18.100000000000001</v>
      </c>
      <c r="E12" s="23" t="s">
        <v>15</v>
      </c>
    </row>
    <row r="13" spans="1:7" ht="18.75" customHeight="1">
      <c r="A13" s="6" t="s">
        <v>98</v>
      </c>
      <c r="B13" s="43" t="str">
        <f>IF('EN Com.Spec.'!B13=""," ",'EN Com.Spec.'!B13)</f>
        <v xml:space="preserve"> </v>
      </c>
      <c r="C13" s="22" t="s">
        <v>15</v>
      </c>
      <c r="D13" s="46">
        <f>IF('EN Com.Spec.'!D13=""," ",'EN Com.Spec.'!D13)</f>
        <v>18</v>
      </c>
      <c r="E13" s="23" t="s">
        <v>15</v>
      </c>
      <c r="G13" s="155"/>
    </row>
    <row r="14" spans="1:7" ht="18.75" customHeight="1">
      <c r="A14" s="6" t="s">
        <v>96</v>
      </c>
      <c r="B14" s="43" t="str">
        <f>IF('EN Com.Spec.'!B14=""," ",'EN Com.Spec.'!B14)</f>
        <v xml:space="preserve"> </v>
      </c>
      <c r="C14" s="22" t="s">
        <v>15</v>
      </c>
      <c r="D14" s="46">
        <f>IF('EN Com.Spec.'!D14=""," ",'EN Com.Spec.'!D14)</f>
        <v>0.9</v>
      </c>
      <c r="E14" s="23" t="s">
        <v>15</v>
      </c>
      <c r="G14" s="155"/>
    </row>
    <row r="15" spans="1:7" ht="18.75" customHeight="1">
      <c r="A15" s="6" t="s">
        <v>110</v>
      </c>
      <c r="B15" s="43" t="str">
        <f>IF('EN Com.Spec.'!B15=""," ",'EN Com.Spec.'!B15)</f>
        <v xml:space="preserve"> </v>
      </c>
      <c r="C15" s="22" t="s">
        <v>15</v>
      </c>
      <c r="D15" s="46">
        <f>IF('EN Com.Spec.'!D15=""," ",'EN Com.Spec.'!D15)</f>
        <v>2.25</v>
      </c>
      <c r="E15" s="23" t="s">
        <v>15</v>
      </c>
    </row>
    <row r="16" spans="1:7" ht="18.75" customHeight="1" thickBot="1">
      <c r="A16" s="147" t="s">
        <v>101</v>
      </c>
      <c r="B16" s="43" t="str">
        <f>IF('EN Com.Spec.'!B16=""," ",'EN Com.Spec.'!B16)</f>
        <v xml:space="preserve"> </v>
      </c>
      <c r="C16" s="145" t="s">
        <v>15</v>
      </c>
      <c r="D16" s="85" t="str">
        <f>IF('EN Com.Spec.'!D16=""," ",'EN Com.Spec.'!D16)</f>
        <v xml:space="preserve"> </v>
      </c>
      <c r="E16" s="146" t="s">
        <v>15</v>
      </c>
    </row>
    <row r="17" spans="1:5" ht="72.75" customHeight="1" thickBot="1">
      <c r="A17" s="7" t="s">
        <v>102</v>
      </c>
      <c r="B17" s="244" t="s">
        <v>183</v>
      </c>
      <c r="C17" s="245"/>
      <c r="D17" s="242"/>
      <c r="E17" s="243"/>
    </row>
    <row r="18" spans="1:5" ht="52.5" customHeight="1" thickBot="1">
      <c r="A18" s="8" t="s">
        <v>103</v>
      </c>
      <c r="B18" s="244" t="s">
        <v>185</v>
      </c>
      <c r="C18" s="245"/>
      <c r="D18" s="242"/>
      <c r="E18" s="243"/>
    </row>
    <row r="19" spans="1:5" ht="18.75" customHeight="1">
      <c r="A19" s="8" t="s">
        <v>104</v>
      </c>
      <c r="B19" s="246"/>
      <c r="C19" s="247"/>
      <c r="D19" s="247"/>
      <c r="E19" s="248"/>
    </row>
    <row r="20" spans="1:5" ht="18.75" customHeight="1">
      <c r="A20" s="30" t="s">
        <v>105</v>
      </c>
      <c r="B20" s="43" t="str">
        <f>IF('EN Com.Spec.'!B20=""," ",'EN Com.Spec.'!B20)</f>
        <v xml:space="preserve"> </v>
      </c>
      <c r="C20" s="294"/>
      <c r="D20" s="295"/>
      <c r="E20" s="296"/>
    </row>
    <row r="21" spans="1:5" ht="18.75" customHeight="1">
      <c r="A21" s="30" t="s">
        <v>106</v>
      </c>
      <c r="B21" s="278" t="s">
        <v>188</v>
      </c>
      <c r="C21" s="279"/>
      <c r="D21" s="279"/>
      <c r="E21" s="280"/>
    </row>
    <row r="22" spans="1:5" ht="18.75" customHeight="1">
      <c r="A22" s="33" t="s">
        <v>125</v>
      </c>
      <c r="B22" s="278"/>
      <c r="C22" s="279"/>
      <c r="D22" s="279"/>
      <c r="E22" s="280"/>
    </row>
    <row r="23" spans="1:5" ht="18" customHeight="1">
      <c r="A23" s="9" t="s">
        <v>75</v>
      </c>
      <c r="B23" s="278"/>
      <c r="C23" s="279"/>
      <c r="D23" s="279"/>
      <c r="E23" s="280"/>
    </row>
    <row r="24" spans="1:5" ht="18">
      <c r="A24" s="30" t="s">
        <v>107</v>
      </c>
      <c r="B24" s="278"/>
      <c r="C24" s="279"/>
      <c r="D24" s="279"/>
      <c r="E24" s="280"/>
    </row>
    <row r="25" spans="1:5" ht="18" customHeight="1" thickBot="1">
      <c r="A25" s="31" t="s">
        <v>108</v>
      </c>
      <c r="B25" s="43" t="str">
        <f>IF('EN Com.Spec.'!B25=""," ",'EN Com.Spec.'!B25)</f>
        <v xml:space="preserve"> </v>
      </c>
      <c r="C25" s="255"/>
      <c r="D25" s="256"/>
      <c r="E25" s="257"/>
    </row>
    <row r="26" spans="1:5" ht="18" customHeight="1">
      <c r="A26" s="7" t="s">
        <v>109</v>
      </c>
      <c r="B26" s="265"/>
      <c r="C26" s="266"/>
      <c r="D26" s="267"/>
      <c r="E26" s="268"/>
    </row>
    <row r="27" spans="1:5" ht="18" customHeight="1">
      <c r="A27" s="3" t="s">
        <v>144</v>
      </c>
      <c r="B27" s="43">
        <f>IF('EN Com.Spec.'!B27=""," ",'EN Com.Spec.'!B27)</f>
        <v>28.5</v>
      </c>
      <c r="C27" s="249" t="str">
        <f>'EN Com.Spec.'!C27:E27</f>
        <v>%</v>
      </c>
      <c r="D27" s="276"/>
      <c r="E27" s="277"/>
    </row>
    <row r="28" spans="1:5" ht="18" customHeight="1">
      <c r="A28" s="3" t="s">
        <v>110</v>
      </c>
      <c r="B28" s="43">
        <f>IF('EN Com.Spec.'!B28=""," ",'EN Com.Spec.'!B28)</f>
        <v>3.6</v>
      </c>
      <c r="C28" s="249" t="str">
        <f>'EN Com.Spec.'!C28:E28</f>
        <v>%</v>
      </c>
      <c r="D28" s="276"/>
      <c r="E28" s="277"/>
    </row>
    <row r="29" spans="1:5" ht="18" customHeight="1">
      <c r="A29" s="3" t="s">
        <v>0</v>
      </c>
      <c r="B29" s="43" t="str">
        <f>IF('EN Com.Spec.'!B29=""," ",'EN Com.Spec.'!B29)</f>
        <v>3,3 - 3,6</v>
      </c>
      <c r="C29" s="249"/>
      <c r="D29" s="276"/>
      <c r="E29" s="277"/>
    </row>
    <row r="30" spans="1:5" ht="18.75" customHeight="1">
      <c r="A30" s="3" t="s">
        <v>68</v>
      </c>
      <c r="B30" s="43" t="str">
        <f>IF('EN Com.Spec.'!B30=""," ",'EN Com.Spec.'!B30)</f>
        <v xml:space="preserve"> </v>
      </c>
      <c r="C30" s="249" t="str">
        <f>'EN Com.Spec.'!C30:E30</f>
        <v>°</v>
      </c>
      <c r="D30" s="276"/>
      <c r="E30" s="277"/>
    </row>
    <row r="31" spans="1:5" ht="18.75" customHeight="1" thickBot="1">
      <c r="A31" s="3" t="s">
        <v>134</v>
      </c>
      <c r="B31" s="43">
        <f>IF('EN Com.Spec.'!B31=""," ",'EN Com.Spec.'!B31)</f>
        <v>3.4</v>
      </c>
      <c r="C31" s="249" t="str">
        <f>'EN Com.Spec.'!C31:E31</f>
        <v>%</v>
      </c>
      <c r="D31" s="276"/>
      <c r="E31" s="277"/>
    </row>
    <row r="32" spans="1:5" ht="18.75" customHeight="1">
      <c r="A32" s="7" t="s">
        <v>143</v>
      </c>
      <c r="B32" s="19" t="s">
        <v>78</v>
      </c>
      <c r="C32" s="50" t="str">
        <f>IF('EN Com.Spec.'!C32="yes","Oui",(IF('EN Com.Spec.'!C32="no","Non",(IF('EN Com.Spec.'!C32="yes/no","Qui/Non")))))</f>
        <v>Non</v>
      </c>
      <c r="D32" s="47" t="s">
        <v>120</v>
      </c>
      <c r="E32" s="52" t="str">
        <f>IF('EN Com.Spec.'!E32="yes","Oui",(IF('EN Com.Spec.'!E32="no","Non",(IF('EN Com.Spec.'!E32="yes/no","Qui/Non ")))))</f>
        <v>Non</v>
      </c>
    </row>
    <row r="33" spans="1:5" ht="18.75" customHeight="1">
      <c r="A33" s="11"/>
      <c r="B33" s="9" t="s">
        <v>111</v>
      </c>
      <c r="C33" s="95" t="str">
        <f>IF('EN Com.Spec.'!C33="yes","Oui",(IF('EN Com.Spec.'!C33="no","Non",(IF('EN Com.Spec.'!C33="yes/no","Qui/Non")))))</f>
        <v>Non</v>
      </c>
      <c r="D33" s="103" t="s">
        <v>121</v>
      </c>
      <c r="E33" s="101" t="str">
        <f>IF('EN Com.Spec.'!E33="yes","Oui",(IF('EN Com.Spec.'!E33="no","Non",(IF('EN Com.Spec.'!E33="yes/no","Qui/Non ")))))</f>
        <v>Non</v>
      </c>
    </row>
    <row r="34" spans="1:5" ht="37.5" customHeight="1" thickBot="1">
      <c r="A34" s="11"/>
      <c r="B34" s="18"/>
      <c r="C34" s="51"/>
      <c r="D34" s="102" t="s">
        <v>151</v>
      </c>
      <c r="E34" s="101" t="str">
        <f>IF('EN Com.Spec.'!E34="yes","Oui",(IF('EN Com.Spec.'!E34="no","Non",(IF('EN Com.Spec.'!E34="yes/no","Qui/Non ")))))</f>
        <v>Non</v>
      </c>
    </row>
    <row r="35" spans="1:5" ht="36.75" customHeight="1" thickBot="1">
      <c r="A35" s="10" t="s">
        <v>112</v>
      </c>
      <c r="B35" s="260" t="s">
        <v>113</v>
      </c>
      <c r="C35" s="174"/>
      <c r="D35" s="171"/>
      <c r="E35" s="172"/>
    </row>
    <row r="36" spans="1:5" ht="64.5" customHeight="1" thickBot="1">
      <c r="A36" s="10" t="s">
        <v>114</v>
      </c>
      <c r="B36" s="272" t="s">
        <v>200</v>
      </c>
      <c r="C36" s="273"/>
      <c r="D36" s="274"/>
      <c r="E36" s="275"/>
    </row>
    <row r="37" spans="1:5" ht="36" customHeight="1" thickBot="1">
      <c r="A37" s="35" t="s">
        <v>115</v>
      </c>
      <c r="B37" s="44">
        <f>IF('EN Com.Spec.'!B37=""," ",'EN Com.Spec.'!B37)</f>
        <v>30</v>
      </c>
      <c r="C37" s="21" t="s">
        <v>131</v>
      </c>
      <c r="D37" s="45" t="str">
        <f>IF('EN Com.Spec.'!D37=""," ",'EN Com.Spec.'!D37)</f>
        <v xml:space="preserve"> </v>
      </c>
      <c r="E37" s="26" t="s">
        <v>132</v>
      </c>
    </row>
    <row r="38" spans="1:5" ht="18.75" customHeight="1">
      <c r="A38" s="231" t="s">
        <v>116</v>
      </c>
      <c r="B38" s="111"/>
      <c r="C38" s="24" t="s">
        <v>130</v>
      </c>
      <c r="D38" s="24" t="s">
        <v>129</v>
      </c>
      <c r="E38" s="25" t="s">
        <v>128</v>
      </c>
    </row>
    <row r="39" spans="1:5" ht="36.75" customHeight="1">
      <c r="A39" s="232"/>
      <c r="B39" s="12" t="s">
        <v>118</v>
      </c>
      <c r="C39" s="88" t="s">
        <v>216</v>
      </c>
      <c r="D39" s="88" t="s">
        <v>218</v>
      </c>
      <c r="E39" s="89"/>
    </row>
    <row r="40" spans="1:5" ht="18.75" customHeight="1">
      <c r="A40" s="232"/>
      <c r="B40" s="12" t="s">
        <v>198</v>
      </c>
      <c r="C40" s="112" t="str">
        <f>IF('EN Com.Spec.'!C40=""," ",'EN Com.Spec.'!C40)</f>
        <v>50x183 mm</v>
      </c>
      <c r="D40" s="112" t="str">
        <f>IF('EN Com.Spec.'!D40=""," ",'EN Com.Spec.'!D40)</f>
        <v>202x156x184 mm</v>
      </c>
      <c r="E40" s="113" t="str">
        <f>IF('EN Com.Spec.'!E40=""," ",'EN Com.Spec.'!E40)</f>
        <v xml:space="preserve"> </v>
      </c>
    </row>
    <row r="41" spans="1:5" ht="18.75" customHeight="1">
      <c r="A41" s="232"/>
      <c r="B41" s="12" t="s">
        <v>119</v>
      </c>
      <c r="C41" s="112" t="str">
        <f>IF('EN Com.Spec.'!C41=""," ",'EN Com.Spec.'!C41)</f>
        <v>166 g + 2,5g</v>
      </c>
      <c r="D41" s="112" t="str">
        <f>IF('EN Com.Spec.'!D41=""," ",'EN Com.Spec.'!D41)</f>
        <v>21 g + 10 g</v>
      </c>
      <c r="E41" s="113" t="str">
        <f>IF('EN Com.Spec.'!E41=""," ",'EN Com.Spec.'!E41)</f>
        <v xml:space="preserve"> </v>
      </c>
    </row>
    <row r="42" spans="1:5" ht="18.75" customHeight="1" thickBot="1">
      <c r="A42" s="233"/>
      <c r="B42" s="14" t="s">
        <v>174</v>
      </c>
      <c r="C42" s="109" t="str">
        <f>IF('EN Com.Spec.'!C42=""," ",'EN Com.Spec.'!C42)</f>
        <v xml:space="preserve"> </v>
      </c>
      <c r="D42" s="109" t="str">
        <f>IF('EN Com.Spec.'!D42=""," ",'EN Com.Spec.'!D42)</f>
        <v xml:space="preserve"> </v>
      </c>
      <c r="E42" s="110" t="str">
        <f>IF('EN Com.Spec.'!E42=""," ",'EN Com.Spec.'!E42)</f>
        <v xml:space="preserve"> </v>
      </c>
    </row>
    <row r="43" spans="1:5" ht="18.75" customHeight="1" thickBot="1">
      <c r="A43" s="10" t="s">
        <v>117</v>
      </c>
      <c r="B43" s="20" t="s">
        <v>133</v>
      </c>
      <c r="C43" s="249" t="str">
        <f>'EN Com.Spec.'!C43:E43</f>
        <v>EU</v>
      </c>
      <c r="D43" s="276"/>
      <c r="E43" s="277"/>
    </row>
    <row r="44" spans="1:5" ht="18.75" thickBot="1">
      <c r="A44" s="10"/>
      <c r="B44" s="260" t="s">
        <v>139</v>
      </c>
      <c r="C44" s="174"/>
      <c r="D44" s="171"/>
      <c r="E44" s="172"/>
    </row>
  </sheetData>
  <mergeCells count="25">
    <mergeCell ref="B26:E26"/>
    <mergeCell ref="C27:E27"/>
    <mergeCell ref="C25:E25"/>
    <mergeCell ref="B21:E24"/>
    <mergeCell ref="B1:C1"/>
    <mergeCell ref="B5:E5"/>
    <mergeCell ref="B7:E7"/>
    <mergeCell ref="B8:C8"/>
    <mergeCell ref="D8:E8"/>
    <mergeCell ref="B2:E2"/>
    <mergeCell ref="B3:E3"/>
    <mergeCell ref="B4:E4"/>
    <mergeCell ref="B17:E17"/>
    <mergeCell ref="B18:E18"/>
    <mergeCell ref="B19:E19"/>
    <mergeCell ref="C20:E20"/>
    <mergeCell ref="B44:E44"/>
    <mergeCell ref="B35:E35"/>
    <mergeCell ref="B36:E36"/>
    <mergeCell ref="C28:E28"/>
    <mergeCell ref="A38:A42"/>
    <mergeCell ref="C43:E43"/>
    <mergeCell ref="C29:E29"/>
    <mergeCell ref="C30:E30"/>
    <mergeCell ref="C31:E31"/>
  </mergeCells>
  <phoneticPr fontId="0" type="noConversion"/>
  <pageMargins left="0.78740157480314965" right="0.23622047244094491" top="0.78740157480314965" bottom="0.78740157480314965" header="0.51181102362204722" footer="0.51181102362204722"/>
  <pageSetup paperSize="9" scale="65" orientation="portrait" r:id="rId1"/>
  <headerFooter alignWithMargins="0">
    <oddFooter>&amp;LDate de l'impression &amp;D
L'information dans ce document a été basée sur les caractéristiques du produit au moment où ce document a été dressé. Sur base de ce document, aucune droit n'est emprunté.</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view="pageBreakPreview" zoomScale="63" zoomScaleNormal="75" zoomScaleSheetLayoutView="63" workbookViewId="0">
      <selection activeCell="B3" sqref="B3"/>
    </sheetView>
  </sheetViews>
  <sheetFormatPr defaultRowHeight="12.75"/>
  <cols>
    <col min="1" max="1" width="101.5703125" customWidth="1"/>
    <col min="2" max="2" width="95.7109375" customWidth="1"/>
  </cols>
  <sheetData>
    <row r="1" spans="1:2" ht="15.75" thickBot="1">
      <c r="A1" s="119" t="s">
        <v>126</v>
      </c>
      <c r="B1" s="120">
        <f>IF('EN Com.Spec.'!E1=""," ",'EN Com.Spec.'!E1)</f>
        <v>41778</v>
      </c>
    </row>
    <row r="2" spans="1:2" ht="71.25" customHeight="1" thickBot="1">
      <c r="A2" s="128"/>
      <c r="B2" s="121" t="s">
        <v>156</v>
      </c>
    </row>
    <row r="3" spans="1:2" ht="18.75" customHeight="1" thickBot="1">
      <c r="A3" s="129" t="s">
        <v>46</v>
      </c>
      <c r="B3" s="148" t="str">
        <f>IF('EN Com.Spec.'!B3:E3=""," ",'EN Com.Spec.'!B3:E3)</f>
        <v>Heinz Worcestershire sauce 150 ml</v>
      </c>
    </row>
    <row r="4" spans="1:2" ht="18.75" customHeight="1" thickBot="1">
      <c r="A4" s="129" t="s">
        <v>157</v>
      </c>
      <c r="B4" s="149">
        <f>IF('EN Com.Spec.'!B4:E4=""," ",'EN Com.Spec.'!B4:E4)</f>
        <v>71937400</v>
      </c>
    </row>
    <row r="5" spans="1:2" ht="18.75" customHeight="1" thickBot="1">
      <c r="A5" s="152" t="s">
        <v>158</v>
      </c>
      <c r="B5" s="150" t="str">
        <f>IF('EN Com.Spec.'!B5:E5=""," ",'EN Com.Spec.'!B5:E5)</f>
        <v>12x150 ml</v>
      </c>
    </row>
    <row r="6" spans="1:2" ht="18.75" customHeight="1" thickBot="1">
      <c r="A6" s="153" t="s">
        <v>123</v>
      </c>
      <c r="B6" s="151">
        <f>IF('EN Com.Spec.'!C6=""," ",'EN Com.Spec.'!C6)</f>
        <v>5000157073020</v>
      </c>
    </row>
    <row r="7" spans="1:2" ht="23.25">
      <c r="A7" s="130"/>
      <c r="B7" s="131" t="s">
        <v>155</v>
      </c>
    </row>
    <row r="8" spans="1:2" ht="133.5" customHeight="1">
      <c r="A8" s="132" t="s">
        <v>159</v>
      </c>
      <c r="B8" s="140" t="s">
        <v>178</v>
      </c>
    </row>
    <row r="9" spans="1:2" ht="51" customHeight="1">
      <c r="A9" s="133" t="s">
        <v>160</v>
      </c>
      <c r="B9" s="140" t="s">
        <v>176</v>
      </c>
    </row>
    <row r="10" spans="1:2" ht="51" customHeight="1">
      <c r="A10" s="133" t="s">
        <v>161</v>
      </c>
      <c r="B10" s="140" t="s">
        <v>176</v>
      </c>
    </row>
    <row r="11" spans="1:2" ht="51" customHeight="1">
      <c r="A11" s="133" t="s">
        <v>162</v>
      </c>
      <c r="B11" s="140" t="s">
        <v>178</v>
      </c>
    </row>
    <row r="12" spans="1:2" ht="51" customHeight="1">
      <c r="A12" s="133" t="s">
        <v>163</v>
      </c>
      <c r="B12" s="140" t="s">
        <v>176</v>
      </c>
    </row>
    <row r="13" spans="1:2" ht="51" customHeight="1">
      <c r="A13" s="133" t="s">
        <v>164</v>
      </c>
      <c r="B13" s="140" t="s">
        <v>176</v>
      </c>
    </row>
    <row r="14" spans="1:2" ht="51" customHeight="1">
      <c r="A14" s="133" t="s">
        <v>165</v>
      </c>
      <c r="B14" s="140" t="s">
        <v>176</v>
      </c>
    </row>
    <row r="15" spans="1:2" ht="169.5" customHeight="1">
      <c r="A15" s="134" t="s">
        <v>166</v>
      </c>
      <c r="B15" s="140" t="s">
        <v>176</v>
      </c>
    </row>
    <row r="16" spans="1:2" ht="49.5" customHeight="1">
      <c r="A16" s="133" t="s">
        <v>167</v>
      </c>
      <c r="B16" s="140" t="s">
        <v>176</v>
      </c>
    </row>
    <row r="17" spans="1:2" ht="51" customHeight="1">
      <c r="A17" s="133" t="s">
        <v>168</v>
      </c>
      <c r="B17" s="140" t="s">
        <v>176</v>
      </c>
    </row>
    <row r="18" spans="1:2" ht="51" customHeight="1">
      <c r="A18" s="133" t="s">
        <v>169</v>
      </c>
      <c r="B18" s="140" t="s">
        <v>176</v>
      </c>
    </row>
    <row r="19" spans="1:2" ht="111" customHeight="1">
      <c r="A19" s="133" t="s">
        <v>170</v>
      </c>
      <c r="B19" s="140" t="s">
        <v>176</v>
      </c>
    </row>
    <row r="20" spans="1:2" ht="51" customHeight="1">
      <c r="A20" s="133" t="s">
        <v>171</v>
      </c>
      <c r="B20" s="140" t="s">
        <v>176</v>
      </c>
    </row>
    <row r="21" spans="1:2" ht="51" customHeight="1">
      <c r="A21" s="133" t="s">
        <v>172</v>
      </c>
      <c r="B21" s="140" t="s">
        <v>176</v>
      </c>
    </row>
    <row r="22" spans="1:2" ht="18.75" customHeight="1">
      <c r="A22" s="135"/>
      <c r="B22" s="136"/>
    </row>
    <row r="23" spans="1:2">
      <c r="A23" s="137" t="s">
        <v>152</v>
      </c>
      <c r="B23" s="138"/>
    </row>
    <row r="24" spans="1:2">
      <c r="A24" s="137" t="s">
        <v>153</v>
      </c>
      <c r="B24" s="138"/>
    </row>
    <row r="25" spans="1:2" ht="13.5" thickBot="1">
      <c r="A25" s="118" t="s">
        <v>154</v>
      </c>
      <c r="B25" s="139"/>
    </row>
    <row r="26" spans="1:2">
      <c r="B26" s="2"/>
    </row>
  </sheetData>
  <phoneticPr fontId="0" type="noConversion"/>
  <pageMargins left="0.78740157480314965" right="0.23622047244094491" top="0.78740157480314965" bottom="0.78740157480314965" header="0.51181102362204722" footer="0.51181102362204722"/>
  <pageSetup paperSize="9" scale="47" orientation="portrait"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EN Com.Spec.</vt:lpstr>
      <vt:lpstr>NL Com.Spec.</vt:lpstr>
      <vt:lpstr>FR Com.Spec.</vt:lpstr>
      <vt:lpstr>Allergens EN NL FR</vt:lpstr>
      <vt:lpstr>'EN Com.Spec.'!Print_Area</vt:lpstr>
    </vt:vector>
  </TitlesOfParts>
  <Company>HJ Heinz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creator>Johanna Meines</dc:creator>
  <cp:lastModifiedBy>JMeines</cp:lastModifiedBy>
  <cp:lastPrinted>2013-04-18T13:05:52Z</cp:lastPrinted>
  <dcterms:created xsi:type="dcterms:W3CDTF">2002-12-09T15:53:24Z</dcterms:created>
  <dcterms:modified xsi:type="dcterms:W3CDTF">2014-05-21T14:03:45Z</dcterms:modified>
</cp:coreProperties>
</file>