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120" yWindow="330" windowWidth="13845" windowHeight="12060"/>
  </bookViews>
  <sheets>
    <sheet name="EN Com.Spec." sheetId="4" r:id="rId1"/>
    <sheet name="NL Com.Spec." sheetId="1" r:id="rId2"/>
    <sheet name="FR Com.Spec." sheetId="5" r:id="rId3"/>
    <sheet name="Allergens EN NL FR" sheetId="6" r:id="rId4"/>
  </sheets>
  <definedNames>
    <definedName name="_xlnm.Print_Area" localSheetId="0">'EN Com.Spec.'!$A$1:$E$44</definedName>
  </definedNames>
  <calcPr calcId="145621"/>
</workbook>
</file>

<file path=xl/calcChain.xml><?xml version="1.0" encoding="utf-8"?>
<calcChain xmlns="http://schemas.openxmlformats.org/spreadsheetml/2006/main">
  <c r="C33" i="5" l="1"/>
  <c r="C32" i="5"/>
  <c r="C33" i="1"/>
  <c r="C32" i="1"/>
  <c r="E34" i="1"/>
  <c r="E33" i="1"/>
  <c r="E32" i="1"/>
  <c r="E34" i="5"/>
  <c r="E33" i="5"/>
  <c r="E32" i="5"/>
  <c r="C43" i="5"/>
  <c r="C43" i="1"/>
  <c r="B1" i="6"/>
  <c r="B3" i="6"/>
  <c r="B4" i="6"/>
  <c r="B5" i="6"/>
  <c r="B6" i="6"/>
  <c r="E1" i="5"/>
  <c r="B4" i="5"/>
  <c r="B5" i="5"/>
  <c r="C6" i="5"/>
  <c r="E6" i="5"/>
  <c r="B9" i="5"/>
  <c r="D9" i="5"/>
  <c r="B10" i="5"/>
  <c r="D10" i="5"/>
  <c r="B11" i="5"/>
  <c r="D11" i="5"/>
  <c r="B12" i="5"/>
  <c r="D12" i="5"/>
  <c r="B13" i="5"/>
  <c r="D13" i="5"/>
  <c r="B14" i="5"/>
  <c r="D14" i="5"/>
  <c r="B15" i="5"/>
  <c r="D15" i="5"/>
  <c r="B16" i="5"/>
  <c r="D16" i="5"/>
  <c r="B20" i="5"/>
  <c r="B25" i="5"/>
  <c r="B27" i="5"/>
  <c r="C27" i="5"/>
  <c r="B28" i="5"/>
  <c r="C28" i="5"/>
  <c r="B29" i="5"/>
  <c r="B30" i="5"/>
  <c r="C30" i="5"/>
  <c r="B31" i="5"/>
  <c r="C31" i="5"/>
  <c r="B37" i="5"/>
  <c r="D37" i="5"/>
  <c r="C40" i="5"/>
  <c r="D40" i="5"/>
  <c r="E40" i="5"/>
  <c r="C41" i="5"/>
  <c r="D41" i="5"/>
  <c r="E41" i="5"/>
  <c r="C42" i="5"/>
  <c r="D42" i="5"/>
  <c r="E42" i="5"/>
  <c r="E1" i="1"/>
  <c r="B4" i="1"/>
  <c r="B5" i="1"/>
  <c r="C6" i="1"/>
  <c r="E6" i="1"/>
  <c r="B9" i="1"/>
  <c r="C9" i="1"/>
  <c r="D9" i="1"/>
  <c r="E9" i="1"/>
  <c r="B10" i="1"/>
  <c r="C10" i="1"/>
  <c r="D10" i="1"/>
  <c r="E10" i="1"/>
  <c r="B11" i="1"/>
  <c r="C11" i="1"/>
  <c r="D11" i="1"/>
  <c r="E11" i="1"/>
  <c r="B12" i="1"/>
  <c r="C12" i="1"/>
  <c r="D12" i="1"/>
  <c r="E12" i="1"/>
  <c r="B13" i="1"/>
  <c r="C13" i="1"/>
  <c r="D13" i="1"/>
  <c r="E13" i="1"/>
  <c r="B14" i="1"/>
  <c r="C14" i="1"/>
  <c r="D14" i="1"/>
  <c r="E14" i="1"/>
  <c r="B15" i="1"/>
  <c r="C15" i="1"/>
  <c r="D15" i="1"/>
  <c r="E15" i="1"/>
  <c r="B16" i="1"/>
  <c r="C16" i="1"/>
  <c r="D16" i="1"/>
  <c r="E16" i="1"/>
  <c r="B20" i="1"/>
  <c r="B25" i="1"/>
  <c r="B27" i="1"/>
  <c r="C27" i="1"/>
  <c r="B28" i="1"/>
  <c r="C28" i="1"/>
  <c r="B29" i="1"/>
  <c r="B30" i="1"/>
  <c r="C30" i="1"/>
  <c r="B31" i="1"/>
  <c r="C31" i="1"/>
  <c r="B32" i="1"/>
  <c r="B33" i="1"/>
  <c r="B37" i="1"/>
  <c r="D37" i="1"/>
  <c r="C40" i="1"/>
  <c r="D40" i="1"/>
  <c r="E40" i="1"/>
  <c r="C41" i="1"/>
  <c r="D41" i="1"/>
  <c r="E41" i="1"/>
  <c r="C42" i="1"/>
  <c r="D42" i="1"/>
  <c r="E42" i="1"/>
</calcChain>
</file>

<file path=xl/sharedStrings.xml><?xml version="1.0" encoding="utf-8"?>
<sst xmlns="http://schemas.openxmlformats.org/spreadsheetml/2006/main" count="286" uniqueCount="219">
  <si>
    <t>pH</t>
  </si>
  <si>
    <t>Productnaam</t>
  </si>
  <si>
    <t>per 100 gram product</t>
  </si>
  <si>
    <t>EAN code</t>
  </si>
  <si>
    <t>PRODUCT INFORMATIE</t>
  </si>
  <si>
    <t>Artikel nummer</t>
  </si>
  <si>
    <t>Voedingswaarde</t>
  </si>
  <si>
    <t>Energie</t>
  </si>
  <si>
    <t>Eiwit</t>
  </si>
  <si>
    <t>Koolhydraten</t>
  </si>
  <si>
    <t>(waarvan suikers)</t>
  </si>
  <si>
    <t>Vet</t>
  </si>
  <si>
    <t>(waarvan verzadigd vet)</t>
  </si>
  <si>
    <t>Voedingsvezel</t>
  </si>
  <si>
    <t>Totaal kiemgetal</t>
  </si>
  <si>
    <t>g</t>
  </si>
  <si>
    <t>Land van herkomst</t>
  </si>
  <si>
    <t>Analytische kenmerken</t>
  </si>
  <si>
    <t>Gisten en schimmels</t>
  </si>
  <si>
    <t>Bereiding /dosering</t>
  </si>
  <si>
    <t>Microbiologische data</t>
  </si>
  <si>
    <t>Productomschrijving/ Toepassingsmogelijkheden</t>
  </si>
  <si>
    <t>Verpakkings soort/afmeting</t>
  </si>
  <si>
    <t xml:space="preserve">Zout </t>
  </si>
  <si>
    <t>Geschikt voor:</t>
  </si>
  <si>
    <t>Codering op verpakking</t>
  </si>
  <si>
    <t>Houdbaarheid/bewaarcondities</t>
  </si>
  <si>
    <t>Ingrediëntendeclaratie</t>
  </si>
  <si>
    <t>GMO</t>
  </si>
  <si>
    <t>PRODUCT INFORMATION</t>
  </si>
  <si>
    <t>Article number</t>
  </si>
  <si>
    <t>Ingrediënt declaration</t>
  </si>
  <si>
    <t>Energy</t>
  </si>
  <si>
    <t>Protein</t>
  </si>
  <si>
    <t>Nutritional data</t>
  </si>
  <si>
    <t>Fat</t>
  </si>
  <si>
    <t>Product description/ Usage</t>
  </si>
  <si>
    <t>Preparation / Dosing</t>
  </si>
  <si>
    <t>Microbiological data</t>
  </si>
  <si>
    <t>Total plate count</t>
  </si>
  <si>
    <t>Moulds and Yeast</t>
  </si>
  <si>
    <t>Analytical data</t>
  </si>
  <si>
    <t>All used ingredients are non-GMO or non-GMO by IP based upon suppliers certificates.</t>
  </si>
  <si>
    <t>Suitable for:</t>
  </si>
  <si>
    <t>Coding on packaging</t>
  </si>
  <si>
    <t>Shelf life/Storage conditions</t>
  </si>
  <si>
    <t>Product name</t>
  </si>
  <si>
    <t>Carbohydrates</t>
  </si>
  <si>
    <t>(sugars)</t>
  </si>
  <si>
    <t>(saturated fat)</t>
  </si>
  <si>
    <t>Fibre</t>
  </si>
  <si>
    <t xml:space="preserve">Packaging material/dimensions </t>
  </si>
  <si>
    <t>Netto inhoud/Uitlekgewicht</t>
  </si>
  <si>
    <t>Net weight/Drained weight</t>
  </si>
  <si>
    <t>Country of origine</t>
  </si>
  <si>
    <t>primair</t>
  </si>
  <si>
    <t>soort</t>
  </si>
  <si>
    <t>gewicht</t>
  </si>
  <si>
    <t>secondair</t>
  </si>
  <si>
    <t>tertiair</t>
  </si>
  <si>
    <t>weight</t>
  </si>
  <si>
    <t>type,sort</t>
  </si>
  <si>
    <t>Alle gebruikte grondstoffen zijn non GMO of non GMO by IP volgens verklaringen van onze leveranciers</t>
  </si>
  <si>
    <t>Salt</t>
  </si>
  <si>
    <t>Enterobacteriën</t>
  </si>
  <si>
    <t>Enterobacteriaceae</t>
  </si>
  <si>
    <t>Ingangsdatum:</t>
  </si>
  <si>
    <t>Droge stof</t>
  </si>
  <si>
    <t>Brix</t>
  </si>
  <si>
    <t>Salmonellae</t>
  </si>
  <si>
    <t>Dry matter</t>
  </si>
  <si>
    <t>Salmonella</t>
  </si>
  <si>
    <t>kJ / kcal</t>
  </si>
  <si>
    <t>The product is produced according to the Dutch and EU-legislation.</t>
  </si>
  <si>
    <t>Het product is geproduceerd i.o.m. de Nederlandse en EU-wetgeving.</t>
  </si>
  <si>
    <t>Staphylococcus aureus</t>
  </si>
  <si>
    <t xml:space="preserve">Vegetarisch: </t>
  </si>
  <si>
    <t xml:space="preserve">Veganistisch:  </t>
  </si>
  <si>
    <t xml:space="preserve">Halal:  </t>
  </si>
  <si>
    <t xml:space="preserve">Kosher badatz: </t>
  </si>
  <si>
    <t>Vegetarian:</t>
  </si>
  <si>
    <t>Vegan:</t>
  </si>
  <si>
    <t>%</t>
  </si>
  <si>
    <t>°</t>
  </si>
  <si>
    <t>days after opening.</t>
  </si>
  <si>
    <t>Production in:</t>
  </si>
  <si>
    <t>dagen na openen.</t>
  </si>
  <si>
    <t>Productie in:</t>
  </si>
  <si>
    <t>maanden af productie.</t>
  </si>
  <si>
    <t>Nom du produit</t>
  </si>
  <si>
    <t>Numéro d'article</t>
  </si>
  <si>
    <t>Poids net / poids net égoutté</t>
  </si>
  <si>
    <t>Code EAN</t>
  </si>
  <si>
    <t>Déclaration d'ingrédients</t>
  </si>
  <si>
    <t>INFORMATION DE PRODUIT</t>
  </si>
  <si>
    <t xml:space="preserve">Date d'entrée en vigueur: </t>
  </si>
  <si>
    <t>Protéines</t>
  </si>
  <si>
    <t>Glucides</t>
  </si>
  <si>
    <t>(dont sucres)</t>
  </si>
  <si>
    <t>Lipides</t>
  </si>
  <si>
    <t>(dont lipides saturés)</t>
  </si>
  <si>
    <t>Fibres alimentaires</t>
  </si>
  <si>
    <t>Description du produit / Possibilités d'application</t>
  </si>
  <si>
    <t>Préparation / dosage</t>
  </si>
  <si>
    <t>Données microbiologiques</t>
  </si>
  <si>
    <t>Teneur bactérienne totale</t>
  </si>
  <si>
    <t>Levures et moisissures</t>
  </si>
  <si>
    <t>Salmonelles</t>
  </si>
  <si>
    <t>Entérobactéries</t>
  </si>
  <si>
    <t>Caractéristiques analytiques</t>
  </si>
  <si>
    <t>Sel</t>
  </si>
  <si>
    <t xml:space="preserve">Casher badatz: </t>
  </si>
  <si>
    <t>OGM</t>
  </si>
  <si>
    <t>Toutes les substances utilisées ne contiennent pas d'OGM ou d'OGM à identité préservée suivant les déclarations de nos fournisseurs.</t>
  </si>
  <si>
    <t>Code sur l'emballage</t>
  </si>
  <si>
    <t>Conservation / conditions de conservation</t>
  </si>
  <si>
    <t>Type d'emballage / dimensions</t>
  </si>
  <si>
    <t>Pays d'origine</t>
  </si>
  <si>
    <t>type</t>
  </si>
  <si>
    <t>poids</t>
  </si>
  <si>
    <t>Végétarien</t>
  </si>
  <si>
    <t>Végétalien</t>
  </si>
  <si>
    <t xml:space="preserve">Effectivedate: </t>
  </si>
  <si>
    <t>EAN code/Code EAN</t>
  </si>
  <si>
    <t>Bacillus cereus</t>
  </si>
  <si>
    <t>Bacillus Cereus</t>
  </si>
  <si>
    <t>Effectivedate/Ingangsdatum/Date d'entrée en vigueur:</t>
  </si>
  <si>
    <t>secundair</t>
  </si>
  <si>
    <t>tertiaire</t>
  </si>
  <si>
    <t>secondaire</t>
  </si>
  <si>
    <t>primaire</t>
  </si>
  <si>
    <t>mois à partir production.</t>
  </si>
  <si>
    <t>jour suivant l’ouverture</t>
  </si>
  <si>
    <t>Fabriqué:</t>
  </si>
  <si>
    <t>Acide</t>
  </si>
  <si>
    <t>Acid</t>
  </si>
  <si>
    <t>Zuren</t>
  </si>
  <si>
    <t>Valeur nutritive</t>
  </si>
  <si>
    <t>Énergie</t>
  </si>
  <si>
    <t>Le produit est fabriqué e.a. selon la législation européenne.</t>
  </si>
  <si>
    <t>per 100 gram dry product</t>
  </si>
  <si>
    <t>yes/no</t>
  </si>
  <si>
    <t>par 100 grammes de produit déshydraté</t>
  </si>
  <si>
    <t xml:space="preserve">Convient au : </t>
  </si>
  <si>
    <t>Matière sèche</t>
  </si>
  <si>
    <t>yes</t>
  </si>
  <si>
    <t>no</t>
  </si>
  <si>
    <t>months after production.</t>
  </si>
  <si>
    <t xml:space="preserve">Gluten free (gluten &lt; 20ppm) </t>
  </si>
  <si>
    <t>Glutenvrij  (gluten &lt; 20 ppm)</t>
  </si>
  <si>
    <t>EU</t>
  </si>
  <si>
    <t>Sans gluten (gluten &lt;20 ppm)</t>
  </si>
  <si>
    <t>+ allergen is present</t>
  </si>
  <si>
    <t>- allergen is absent</t>
  </si>
  <si>
    <t>(*) may contain allergen</t>
  </si>
  <si>
    <t xml:space="preserve"> + / - / *</t>
  </si>
  <si>
    <t xml:space="preserve">ALLERGENS </t>
  </si>
  <si>
    <t>Article numbre</t>
  </si>
  <si>
    <t>Net weight</t>
  </si>
  <si>
    <r>
      <rPr>
        <b/>
        <i/>
        <sz val="14"/>
        <rFont val="Arial"/>
        <family val="2"/>
      </rPr>
      <t>Cereals</t>
    </r>
    <r>
      <rPr>
        <i/>
        <sz val="14"/>
        <rFont val="Arial"/>
        <family val="2"/>
      </rPr>
      <t xml:space="preserve"> containing gluten (i.e. wheat, rye, barley, oats, spelt, kamut or their hybridised strains) and products thereof / </t>
    </r>
    <r>
      <rPr>
        <b/>
        <i/>
        <sz val="14"/>
        <rFont val="Arial"/>
        <family val="2"/>
      </rPr>
      <t>Glutenbevattende granen</t>
    </r>
    <r>
      <rPr>
        <i/>
        <sz val="14"/>
        <rFont val="Arial"/>
        <family val="2"/>
      </rPr>
      <t xml:space="preserve"> (zoals tarwe, rogge, gerst, haver, spelt en kamut, of de hybride soorten daarvan en afgeleide producten / </t>
    </r>
    <r>
      <rPr>
        <b/>
        <i/>
        <sz val="14"/>
        <rFont val="Arial"/>
        <family val="2"/>
      </rPr>
      <t xml:space="preserve">Céreals </t>
    </r>
    <r>
      <rPr>
        <i/>
        <sz val="14"/>
        <rFont val="Arial"/>
        <family val="2"/>
      </rPr>
      <t>contenant du gluten à savoir: blé, seigle, orge, avoine, épeautre, kamut ou leurs souches hybridées et les produits à base de céréales.</t>
    </r>
  </si>
  <si>
    <r>
      <rPr>
        <b/>
        <sz val="14"/>
        <rFont val="Arial"/>
        <family val="2"/>
      </rPr>
      <t>Crustaceans</t>
    </r>
    <r>
      <rPr>
        <sz val="14"/>
        <rFont val="Arial"/>
        <family val="2"/>
      </rPr>
      <t xml:space="preserve"> and products thereof/ </t>
    </r>
    <r>
      <rPr>
        <b/>
        <sz val="14"/>
        <rFont val="Arial"/>
        <family val="2"/>
      </rPr>
      <t>Schaaldieren</t>
    </r>
    <r>
      <rPr>
        <sz val="14"/>
        <rFont val="Arial"/>
        <family val="2"/>
      </rPr>
      <t xml:space="preserve"> en afgeleide producten / </t>
    </r>
    <r>
      <rPr>
        <b/>
        <sz val="14"/>
        <rFont val="Arial"/>
        <family val="2"/>
      </rPr>
      <t>Crustacés</t>
    </r>
    <r>
      <rPr>
        <sz val="14"/>
        <rFont val="Arial"/>
        <family val="2"/>
      </rPr>
      <t xml:space="preserve"> et produits à base de crustacés</t>
    </r>
  </si>
  <si>
    <r>
      <rPr>
        <b/>
        <sz val="14"/>
        <rFont val="Arial"/>
        <family val="2"/>
      </rPr>
      <t xml:space="preserve">Eggs </t>
    </r>
    <r>
      <rPr>
        <sz val="14"/>
        <rFont val="Arial"/>
        <family val="2"/>
      </rPr>
      <t xml:space="preserve">and products thereof/ </t>
    </r>
    <r>
      <rPr>
        <b/>
        <sz val="14"/>
        <rFont val="Arial"/>
        <family val="2"/>
      </rPr>
      <t>Eieren</t>
    </r>
    <r>
      <rPr>
        <sz val="14"/>
        <rFont val="Arial"/>
        <family val="2"/>
      </rPr>
      <t xml:space="preserve"> en afgeleide producten / </t>
    </r>
    <r>
      <rPr>
        <b/>
        <sz val="14"/>
        <rFont val="Arial"/>
        <family val="2"/>
      </rPr>
      <t>Oeuf</t>
    </r>
    <r>
      <rPr>
        <sz val="14"/>
        <rFont val="Arial"/>
        <family val="2"/>
      </rPr>
      <t>s et produits à base d' oeufs</t>
    </r>
  </si>
  <si>
    <r>
      <rPr>
        <b/>
        <sz val="14"/>
        <rFont val="Arial"/>
        <family val="2"/>
      </rPr>
      <t>Fish</t>
    </r>
    <r>
      <rPr>
        <sz val="14"/>
        <rFont val="Arial"/>
        <family val="2"/>
      </rPr>
      <t xml:space="preserve"> and products thereof / </t>
    </r>
    <r>
      <rPr>
        <b/>
        <sz val="14"/>
        <rFont val="Arial"/>
        <family val="2"/>
      </rPr>
      <t>Vis</t>
    </r>
    <r>
      <rPr>
        <sz val="14"/>
        <rFont val="Arial"/>
        <family val="2"/>
      </rPr>
      <t xml:space="preserve"> en afgeleide producten /</t>
    </r>
    <r>
      <rPr>
        <b/>
        <sz val="14"/>
        <rFont val="Arial"/>
        <family val="2"/>
      </rPr>
      <t xml:space="preserve"> Poissons</t>
    </r>
    <r>
      <rPr>
        <sz val="14"/>
        <rFont val="Arial"/>
        <family val="2"/>
      </rPr>
      <t xml:space="preserve"> et produits à base de poissons.</t>
    </r>
  </si>
  <si>
    <r>
      <rPr>
        <b/>
        <sz val="14"/>
        <rFont val="Arial"/>
        <family val="2"/>
      </rPr>
      <t>Peanuts</t>
    </r>
    <r>
      <rPr>
        <sz val="14"/>
        <rFont val="Arial"/>
        <family val="2"/>
      </rPr>
      <t xml:space="preserve"> and products thereof/ </t>
    </r>
    <r>
      <rPr>
        <b/>
        <sz val="14"/>
        <rFont val="Arial"/>
        <family val="2"/>
      </rPr>
      <t>Aardnoten</t>
    </r>
    <r>
      <rPr>
        <sz val="14"/>
        <rFont val="Arial"/>
        <family val="2"/>
      </rPr>
      <t xml:space="preserve"> en afgeleide producten / </t>
    </r>
    <r>
      <rPr>
        <b/>
        <sz val="14"/>
        <rFont val="Arial"/>
        <family val="2"/>
      </rPr>
      <t xml:space="preserve">Arachides </t>
    </r>
    <r>
      <rPr>
        <sz val="14"/>
        <rFont val="Arial"/>
        <family val="2"/>
      </rPr>
      <t>et produits à base d'arachides</t>
    </r>
  </si>
  <si>
    <r>
      <rPr>
        <b/>
        <sz val="14"/>
        <rFont val="Arial"/>
        <family val="2"/>
      </rPr>
      <t>Soybeans</t>
    </r>
    <r>
      <rPr>
        <sz val="14"/>
        <rFont val="Arial"/>
        <family val="2"/>
      </rPr>
      <t xml:space="preserve"> and products thereof/ </t>
    </r>
    <r>
      <rPr>
        <b/>
        <sz val="14"/>
        <rFont val="Arial"/>
        <family val="2"/>
      </rPr>
      <t>Sojabonen</t>
    </r>
    <r>
      <rPr>
        <sz val="14"/>
        <rFont val="Arial"/>
        <family val="2"/>
      </rPr>
      <t xml:space="preserve"> en afgeleide producten / </t>
    </r>
    <r>
      <rPr>
        <b/>
        <sz val="14"/>
        <rFont val="Arial"/>
        <family val="2"/>
      </rPr>
      <t>Soja</t>
    </r>
    <r>
      <rPr>
        <sz val="14"/>
        <rFont val="Arial"/>
        <family val="2"/>
      </rPr>
      <t xml:space="preserve"> et produits à base de soja </t>
    </r>
  </si>
  <si>
    <r>
      <rPr>
        <b/>
        <sz val="14"/>
        <rFont val="Arial"/>
        <family val="2"/>
      </rPr>
      <t>Milk</t>
    </r>
    <r>
      <rPr>
        <sz val="14"/>
        <rFont val="Arial"/>
        <family val="2"/>
      </rPr>
      <t xml:space="preserve"> and products thereof (including lactose)/ </t>
    </r>
    <r>
      <rPr>
        <b/>
        <sz val="14"/>
        <rFont val="Arial"/>
        <family val="2"/>
      </rPr>
      <t xml:space="preserve">Melk </t>
    </r>
    <r>
      <rPr>
        <sz val="14"/>
        <rFont val="Arial"/>
        <family val="2"/>
      </rPr>
      <t xml:space="preserve">en afgeleide producten/ (inclusief lactose) / </t>
    </r>
    <r>
      <rPr>
        <b/>
        <sz val="14"/>
        <rFont val="Arial"/>
        <family val="2"/>
      </rPr>
      <t xml:space="preserve">Lait </t>
    </r>
    <r>
      <rPr>
        <sz val="14"/>
        <rFont val="Arial"/>
        <family val="2"/>
      </rPr>
      <t>et produits à base de lait (y compris le lactose)</t>
    </r>
  </si>
  <si>
    <r>
      <rPr>
        <b/>
        <i/>
        <sz val="14"/>
        <rFont val="Arial"/>
        <family val="2"/>
      </rPr>
      <t xml:space="preserve">Nuts </t>
    </r>
    <r>
      <rPr>
        <i/>
        <sz val="14"/>
        <rFont val="Arial"/>
        <family val="2"/>
      </rPr>
      <t xml:space="preserve">(i.e. almonds, hazelnuts, walnuts, cashews, pecan nuts, Brazil nuts, pistachio nuts, macadamia nuts and Queensland nuts), and products thereof / 
</t>
    </r>
    <r>
      <rPr>
        <b/>
        <i/>
        <sz val="14"/>
        <rFont val="Arial"/>
        <family val="2"/>
      </rPr>
      <t>Noten</t>
    </r>
    <r>
      <rPr>
        <i/>
        <sz val="14"/>
        <rFont val="Arial"/>
        <family val="2"/>
      </rPr>
      <t xml:space="preserve"> (zoals amandelen, hazelnoten, walnoten, cashewnoten, pecannoten, paranoten, pistachenoten, macadamianoten,(of queensland nut Macadamia ternifoliea) en afgeleide producten /
</t>
    </r>
    <r>
      <rPr>
        <b/>
        <i/>
        <sz val="14"/>
        <rFont val="Arial"/>
        <family val="2"/>
      </rPr>
      <t>Fruits à coque</t>
    </r>
    <r>
      <rPr>
        <i/>
        <sz val="14"/>
        <rFont val="Arial"/>
        <family val="2"/>
      </rPr>
      <t xml:space="preserve"> (amandes, noisettes, pistaches, noix, noix de cajou, noix de pecan, noix du Brésil, noix de Macadamia et noix de Queensland) et produits à base de ces fruits</t>
    </r>
  </si>
  <si>
    <r>
      <rPr>
        <b/>
        <sz val="14"/>
        <rFont val="Arial"/>
        <family val="2"/>
      </rPr>
      <t>Celery</t>
    </r>
    <r>
      <rPr>
        <sz val="14"/>
        <rFont val="Arial"/>
        <family val="2"/>
      </rPr>
      <t xml:space="preserve"> and products thereof / </t>
    </r>
    <r>
      <rPr>
        <b/>
        <sz val="14"/>
        <rFont val="Arial"/>
        <family val="2"/>
      </rPr>
      <t>Selderij</t>
    </r>
    <r>
      <rPr>
        <sz val="14"/>
        <rFont val="Arial"/>
        <family val="2"/>
      </rPr>
      <t xml:space="preserve"> en afgeleide producten / </t>
    </r>
    <r>
      <rPr>
        <b/>
        <sz val="14"/>
        <rFont val="Arial"/>
        <family val="2"/>
      </rPr>
      <t xml:space="preserve">Céleri </t>
    </r>
    <r>
      <rPr>
        <sz val="14"/>
        <rFont val="Arial"/>
        <family val="2"/>
      </rPr>
      <t>et produits à base de céleri</t>
    </r>
  </si>
  <si>
    <r>
      <rPr>
        <b/>
        <sz val="14"/>
        <rFont val="Arial"/>
        <family val="2"/>
      </rPr>
      <t xml:space="preserve">Mustard </t>
    </r>
    <r>
      <rPr>
        <sz val="14"/>
        <rFont val="Arial"/>
        <family val="2"/>
      </rPr>
      <t xml:space="preserve">and products thereof/ </t>
    </r>
    <r>
      <rPr>
        <b/>
        <sz val="14"/>
        <rFont val="Arial"/>
        <family val="2"/>
      </rPr>
      <t xml:space="preserve">Mosterd </t>
    </r>
    <r>
      <rPr>
        <sz val="14"/>
        <rFont val="Arial"/>
        <family val="2"/>
      </rPr>
      <t>en afgeleide producten /</t>
    </r>
    <r>
      <rPr>
        <b/>
        <sz val="14"/>
        <rFont val="Arial"/>
        <family val="2"/>
      </rPr>
      <t xml:space="preserve"> Moutarde</t>
    </r>
    <r>
      <rPr>
        <sz val="14"/>
        <rFont val="Arial"/>
        <family val="2"/>
      </rPr>
      <t xml:space="preserve"> et produits à base de moutarde</t>
    </r>
  </si>
  <si>
    <r>
      <rPr>
        <b/>
        <sz val="14"/>
        <rFont val="Arial"/>
        <family val="2"/>
      </rPr>
      <t>Sesame seeds</t>
    </r>
    <r>
      <rPr>
        <sz val="14"/>
        <rFont val="Arial"/>
        <family val="2"/>
      </rPr>
      <t xml:space="preserve"> and products thereof / </t>
    </r>
    <r>
      <rPr>
        <b/>
        <sz val="14"/>
        <rFont val="Arial"/>
        <family val="2"/>
      </rPr>
      <t>Sesamzaad</t>
    </r>
    <r>
      <rPr>
        <sz val="14"/>
        <rFont val="Arial"/>
        <family val="2"/>
      </rPr>
      <t xml:space="preserve"> en afgeleide producten / </t>
    </r>
    <r>
      <rPr>
        <b/>
        <sz val="14"/>
        <rFont val="Arial"/>
        <family val="2"/>
      </rPr>
      <t>Graines de sésame</t>
    </r>
    <r>
      <rPr>
        <sz val="14"/>
        <rFont val="Arial"/>
        <family val="2"/>
      </rPr>
      <t xml:space="preserve"> et produits à base de graines de sésame</t>
    </r>
  </si>
  <si>
    <r>
      <rPr>
        <b/>
        <sz val="14"/>
        <rFont val="Arial"/>
        <family val="2"/>
      </rPr>
      <t>Sulphur dioxide</t>
    </r>
    <r>
      <rPr>
        <sz val="14"/>
        <rFont val="Arial"/>
        <family val="2"/>
      </rPr>
      <t xml:space="preserve"> and sulphites at concentrations of more than 10 mg/kg or 10 mg/litre expressed as SO 2 /
</t>
    </r>
    <r>
      <rPr>
        <b/>
        <sz val="14"/>
        <rFont val="Arial"/>
        <family val="2"/>
      </rPr>
      <t>Zwaveldioxide</t>
    </r>
    <r>
      <rPr>
        <sz val="14"/>
        <rFont val="Arial"/>
        <family val="2"/>
      </rPr>
      <t xml:space="preserve"> en sulfieten in concentraties van meer dan 10 mg/kg of 10 mg/ liter uitgedrukt als SO2 / 
</t>
    </r>
    <r>
      <rPr>
        <b/>
        <sz val="14"/>
        <rFont val="Arial"/>
        <family val="2"/>
      </rPr>
      <t>Anhydride de sulfureux</t>
    </r>
    <r>
      <rPr>
        <sz val="14"/>
        <rFont val="Arial"/>
        <family val="2"/>
      </rPr>
      <t xml:space="preserve"> et sulfite en concentration d' au moins 10 mg/kg, ou 10 mg/litre exprimées en SO2</t>
    </r>
  </si>
  <si>
    <r>
      <rPr>
        <b/>
        <sz val="14"/>
        <rFont val="Arial"/>
        <family val="2"/>
      </rPr>
      <t xml:space="preserve">Lupin </t>
    </r>
    <r>
      <rPr>
        <sz val="14"/>
        <rFont val="Arial"/>
        <family val="2"/>
      </rPr>
      <t xml:space="preserve">and products thereof/ </t>
    </r>
    <r>
      <rPr>
        <b/>
        <sz val="14"/>
        <rFont val="Arial"/>
        <family val="2"/>
      </rPr>
      <t xml:space="preserve">Lupine </t>
    </r>
    <r>
      <rPr>
        <sz val="14"/>
        <rFont val="Arial"/>
        <family val="2"/>
      </rPr>
      <t xml:space="preserve">en afgeleide producten / </t>
    </r>
    <r>
      <rPr>
        <b/>
        <sz val="14"/>
        <rFont val="Arial"/>
        <family val="2"/>
      </rPr>
      <t>Lupin</t>
    </r>
    <r>
      <rPr>
        <sz val="14"/>
        <rFont val="Arial"/>
        <family val="2"/>
      </rPr>
      <t xml:space="preserve"> et produits à base de lupin</t>
    </r>
  </si>
  <si>
    <r>
      <rPr>
        <b/>
        <sz val="14"/>
        <rFont val="Arial"/>
        <family val="2"/>
      </rPr>
      <t>Molluscs</t>
    </r>
    <r>
      <rPr>
        <sz val="14"/>
        <rFont val="Arial"/>
        <family val="2"/>
      </rPr>
      <t xml:space="preserve"> and products thereof/ </t>
    </r>
    <r>
      <rPr>
        <b/>
        <sz val="14"/>
        <rFont val="Arial"/>
        <family val="2"/>
      </rPr>
      <t>Weekdieren</t>
    </r>
    <r>
      <rPr>
        <sz val="14"/>
        <rFont val="Arial"/>
        <family val="2"/>
      </rPr>
      <t xml:space="preserve"> en afgeleide producten / </t>
    </r>
    <r>
      <rPr>
        <b/>
        <sz val="14"/>
        <rFont val="Arial"/>
        <family val="2"/>
      </rPr>
      <t xml:space="preserve">Mollusques </t>
    </r>
    <r>
      <rPr>
        <sz val="14"/>
        <rFont val="Arial"/>
        <family val="2"/>
      </rPr>
      <t>et produits à base de mollusques</t>
    </r>
  </si>
  <si>
    <t>% reclycleble</t>
  </si>
  <si>
    <t>% recycleble</t>
  </si>
  <si>
    <t>% recyclebaar</t>
  </si>
  <si>
    <t>-</t>
  </si>
  <si>
    <t>359 / 84</t>
  </si>
  <si>
    <t>+</t>
  </si>
  <si>
    <t xml:space="preserve">par 100 grammes de produit </t>
  </si>
  <si>
    <t>Ready for use</t>
  </si>
  <si>
    <t>Heerlijk pittige en aromatische saus om vlees- of visgerechten op smaak te brengen of salades, soepen, stamppotten, jussauzen en dranken zoals tomatensap, Bloody Mary's, etc. te kruiden.</t>
  </si>
  <si>
    <t>Deliciously spicy and aromatic sauce to flavour your meat or fish dishes or spicing up your salads, soups, stews, gravy sauces, and drinks like tomato juice, Bloody Mary’s, etc.</t>
  </si>
  <si>
    <t>Une sauce délicieusement épicée qui relève les plats de viandes et de poissons. Cette sauce apporte aussi une touche de saveur aux salades, soupes, ragoûts, bouillons et boissons comme le jus de tomate ou le Bloody Mary.</t>
  </si>
  <si>
    <t>Klaar voor gebruik</t>
  </si>
  <si>
    <t>Prêt à l'emploi</t>
  </si>
  <si>
    <t>box</t>
  </si>
  <si>
    <r>
      <t xml:space="preserve">Spirit vinegar, molasses, malt vinegar (from </t>
    </r>
    <r>
      <rPr>
        <b/>
        <sz val="14"/>
        <rFont val="Arial"/>
        <family val="2"/>
      </rPr>
      <t>barley</t>
    </r>
    <r>
      <rPr>
        <sz val="14"/>
        <rFont val="Arial"/>
        <family val="2"/>
      </rPr>
      <t xml:space="preserve">), water, sugar, tamarind, salt, </t>
    </r>
    <r>
      <rPr>
        <b/>
        <sz val="14"/>
        <rFont val="Arial"/>
        <family val="2"/>
      </rPr>
      <t>anchovies</t>
    </r>
    <r>
      <rPr>
        <sz val="14"/>
        <rFont val="Arial"/>
        <family val="2"/>
      </rPr>
      <t>, onions, garlic spices, flavourings.</t>
    </r>
  </si>
  <si>
    <t>Le traitement thermique (pasteurisé), le bas pH et la teneur en sel garatissant la stabillité micro biologique de produit.
Le produit ne contient aucun micro-organisme pathogène pouvant germer dans le produit.</t>
  </si>
  <si>
    <t>Heat treatment (pasteurized), low pH, and salt content guarantee of the micro stability of the product.
Product contains no pathogen micro-organismens that can germ in the product</t>
  </si>
  <si>
    <t>Hitte behandeling (pasteurisatie), lage pH en zout garanderen de microbiologische stabiliteit van het product.
Product bevat geen pathogene micro organismen die kunnen ontkiemen in het product.</t>
  </si>
  <si>
    <t>3,3 - 3,6</t>
  </si>
  <si>
    <t>BBE: mm/yy, Julian date code and production time.</t>
  </si>
  <si>
    <t>dimensions mm</t>
  </si>
  <si>
    <r>
      <t xml:space="preserve">Azijn, melasse, moutazijn (uit </t>
    </r>
    <r>
      <rPr>
        <b/>
        <sz val="14"/>
        <rFont val="Arial"/>
        <family val="2"/>
      </rPr>
      <t>gerst</t>
    </r>
    <r>
      <rPr>
        <sz val="14"/>
        <rFont val="Arial"/>
        <family val="2"/>
      </rPr>
      <t>), water, suiker, tamarinde, zout, ansjovis (</t>
    </r>
    <r>
      <rPr>
        <b/>
        <sz val="14"/>
        <rFont val="Arial"/>
        <family val="2"/>
      </rPr>
      <t>vis</t>
    </r>
    <r>
      <rPr>
        <sz val="14"/>
        <rFont val="Arial"/>
        <family val="2"/>
      </rPr>
      <t>), uien, knoflook, specerijen, aroma's.</t>
    </r>
  </si>
  <si>
    <r>
      <t>Vinaigre d’alcool, mélasse, vinaigre de malt (</t>
    </r>
    <r>
      <rPr>
        <b/>
        <sz val="14"/>
        <rFont val="Arial"/>
        <family val="2"/>
      </rPr>
      <t>orge</t>
    </r>
    <r>
      <rPr>
        <sz val="14"/>
        <rFont val="Arial"/>
        <family val="2"/>
      </rPr>
      <t>), eau, sucre, tamarin, sel, anchois (</t>
    </r>
    <r>
      <rPr>
        <b/>
        <sz val="14"/>
        <rFont val="Arial"/>
        <family val="2"/>
      </rPr>
      <t>poisson</t>
    </r>
    <r>
      <rPr>
        <sz val="14"/>
        <rFont val="Arial"/>
        <family val="2"/>
      </rPr>
      <t>), oignon, ail, épices, arômes.</t>
    </r>
  </si>
  <si>
    <t>doos</t>
  </si>
  <si>
    <t>afmetingen mm</t>
  </si>
  <si>
    <t>dimensions mm.</t>
  </si>
  <si>
    <t>THT : mm/jj, julian dagcode en productietijd.</t>
  </si>
  <si>
    <t>DCC: mm/aa, code de jour julian et code temps de production.</t>
  </si>
  <si>
    <t>bottle</t>
  </si>
  <si>
    <t>fles</t>
  </si>
  <si>
    <t>bouteille</t>
  </si>
  <si>
    <t>Heinz Worcestershire sauce 150 ml</t>
  </si>
  <si>
    <t>12x150 ml</t>
  </si>
  <si>
    <t>50x183 mm</t>
  </si>
  <si>
    <t>glass bottle+ cap</t>
  </si>
  <si>
    <t>166 g + 2,5g</t>
  </si>
  <si>
    <t>202x156x184 mm</t>
  </si>
  <si>
    <t>tray + krimpfolie</t>
  </si>
  <si>
    <t>21 g + 10 g</t>
  </si>
  <si>
    <t>Heinz Worcestershiresaus 150 ml</t>
  </si>
  <si>
    <t>Heinz Sauce Worcestershire 150 ml</t>
  </si>
  <si>
    <t>plateau</t>
  </si>
  <si>
    <t>glazen fles + dop</t>
  </si>
  <si>
    <t xml:space="preserve">bouteille en verre + bouchon  </t>
  </si>
  <si>
    <t>tray + shrink foil</t>
  </si>
  <si>
    <t>carton + feuile rétractile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</si>
</sst>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
    <numFmt numFmtId="165" formatCode="0.0"/>
  </numFmts>
  <fonts count="13">
    <font>
      <sz val="10"/>
      <name val="Arial"/>
    </font>
    <font>
      <sz val="10"/>
      <name val="Arial"/>
      <family val="2"/>
    </font>
    <font>
      <b/>
      <sz val="22"/>
      <name val="Arial"/>
      <family val="2"/>
    </font>
    <font>
      <sz val="9"/>
      <name val="Univers"/>
      <family val="2"/>
    </font>
    <font>
      <b/>
      <sz val="14"/>
      <name val="Arial"/>
      <family val="2"/>
    </font>
    <font>
      <sz val="14"/>
      <name val="Arial"/>
      <family val="2"/>
    </font>
    <font>
      <sz val="14"/>
      <name val="Arial"/>
      <family val="2"/>
    </font>
    <font>
      <sz val="12"/>
      <name val="Arial"/>
      <family val="2"/>
    </font>
    <font>
      <b/>
      <i/>
      <sz val="10"/>
      <name val="Arial"/>
      <family val="2"/>
    </font>
    <font>
      <i/>
      <sz val="14"/>
      <name val="Arial"/>
      <family val="2"/>
    </font>
    <font>
      <b/>
      <sz val="18"/>
      <name val="Arial"/>
      <family val="2"/>
    </font>
    <font>
      <b/>
      <i/>
      <sz val="14"/>
      <name val="Arial"/>
      <family val="2"/>
    </font>
    <font>
      <sz val="14"/>
      <color theme="0" tint="-0.34998626667073579"/>
      <name val="Arial"/>
      <family val="2"/>
    </font>
  </fonts>
  <fills count="3">
    <fill>
      <patternFill patternType="none"/>
    </fill>
    <fill>
      <patternFill patternType="gray125"/>
    </fill>
    <fill>
      <patternFill patternType="lightGray">
        <bgColor indexed="22"/>
      </patternFill>
    </fill>
  </fills>
  <borders count="41">
    <border>
      <left/>
      <right/>
      <top/>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diagonal/>
    </border>
    <border>
      <left/>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top/>
      <bottom style="medium">
        <color indexed="64"/>
      </bottom>
      <diagonal/>
    </border>
    <border>
      <left style="thin">
        <color indexed="64"/>
      </left>
      <right style="thin">
        <color indexed="64"/>
      </right>
      <top/>
      <bottom/>
      <diagonal/>
    </border>
    <border>
      <left style="thin">
        <color indexed="64"/>
      </left>
      <right/>
      <top style="medium">
        <color indexed="64"/>
      </top>
      <bottom/>
      <diagonal/>
    </border>
    <border>
      <left/>
      <right style="thin">
        <color indexed="64"/>
      </right>
      <top/>
      <bottom style="medium">
        <color indexed="64"/>
      </bottom>
      <diagonal/>
    </border>
    <border>
      <left/>
      <right/>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diagonal/>
    </border>
    <border>
      <left style="medium">
        <color indexed="64"/>
      </left>
      <right style="medium">
        <color indexed="64"/>
      </right>
      <top/>
      <bottom style="medium">
        <color indexed="64"/>
      </bottom>
      <diagonal/>
    </border>
    <border>
      <left/>
      <right style="medium">
        <color indexed="64"/>
      </right>
      <top style="thin">
        <color indexed="64"/>
      </top>
      <bottom style="thin">
        <color indexed="64"/>
      </bottom>
      <diagonal/>
    </border>
  </borders>
  <cellStyleXfs count="1">
    <xf numFmtId="0" fontId="0" fillId="0" borderId="0"/>
  </cellStyleXfs>
  <cellXfs count="297">
    <xf numFmtId="0" fontId="0" fillId="0" borderId="0" xfId="0"/>
    <xf numFmtId="0" fontId="0" fillId="0" borderId="0" xfId="0" applyBorder="1"/>
    <xf numFmtId="0" fontId="3" fillId="0" borderId="0" xfId="0" applyFont="1"/>
    <xf numFmtId="0" fontId="5" fillId="0" borderId="1" xfId="0" applyFont="1" applyBorder="1" applyAlignment="1">
      <alignment horizontal="left" vertical="top" wrapText="1"/>
    </xf>
    <xf numFmtId="0" fontId="4" fillId="0" borderId="2" xfId="0" applyFont="1" applyBorder="1" applyAlignment="1">
      <alignment vertical="top"/>
    </xf>
    <xf numFmtId="0" fontId="4" fillId="0" borderId="3" xfId="0" applyFont="1" applyBorder="1" applyAlignment="1">
      <alignment horizontal="left" vertical="top"/>
    </xf>
    <xf numFmtId="0" fontId="5" fillId="0" borderId="1" xfId="0" applyFont="1" applyBorder="1" applyAlignment="1">
      <alignment horizontal="left" vertical="top"/>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6" fillId="0" borderId="5" xfId="0" applyFont="1" applyBorder="1" applyAlignment="1">
      <alignment vertical="top" wrapText="1"/>
    </xf>
    <xf numFmtId="0" fontId="4" fillId="0" borderId="2" xfId="0" applyFont="1" applyBorder="1" applyAlignment="1">
      <alignment horizontal="left" vertical="top" wrapText="1"/>
    </xf>
    <xf numFmtId="0" fontId="4" fillId="0" borderId="1" xfId="0" applyFont="1" applyBorder="1" applyAlignment="1">
      <alignment horizontal="left" vertical="top" wrapText="1"/>
    </xf>
    <xf numFmtId="0" fontId="5" fillId="0" borderId="5" xfId="0" applyFont="1" applyBorder="1" applyAlignment="1"/>
    <xf numFmtId="0" fontId="5" fillId="0" borderId="6" xfId="0" applyFont="1" applyBorder="1" applyAlignment="1"/>
    <xf numFmtId="0" fontId="5" fillId="0" borderId="7" xfId="0" applyFont="1" applyBorder="1" applyAlignment="1"/>
    <xf numFmtId="0" fontId="6" fillId="0" borderId="3" xfId="0" applyFont="1" applyBorder="1" applyAlignment="1">
      <alignment vertical="top"/>
    </xf>
    <xf numFmtId="0" fontId="5" fillId="0" borderId="8" xfId="0" applyFont="1" applyBorder="1" applyAlignment="1">
      <alignment vertical="top" wrapText="1"/>
    </xf>
    <xf numFmtId="0" fontId="6" fillId="0" borderId="7" xfId="0" applyFont="1" applyBorder="1" applyAlignment="1">
      <alignment vertical="top"/>
    </xf>
    <xf numFmtId="0" fontId="6" fillId="0" borderId="7" xfId="0" applyFont="1" applyBorder="1" applyAlignment="1">
      <alignment vertical="top" wrapText="1"/>
    </xf>
    <xf numFmtId="0" fontId="6" fillId="0" borderId="4" xfId="0" applyFont="1" applyBorder="1" applyAlignment="1">
      <alignment vertical="top" wrapText="1"/>
    </xf>
    <xf numFmtId="0" fontId="5" fillId="0" borderId="6" xfId="0" applyFont="1" applyBorder="1" applyAlignment="1">
      <alignment wrapText="1"/>
    </xf>
    <xf numFmtId="0" fontId="6" fillId="0" borderId="9" xfId="0" applyFont="1" applyBorder="1" applyAlignment="1">
      <alignment vertical="top" wrapText="1"/>
    </xf>
    <xf numFmtId="0" fontId="6" fillId="0" borderId="0" xfId="0" applyFont="1" applyBorder="1" applyAlignment="1">
      <alignment vertical="top"/>
    </xf>
    <xf numFmtId="0" fontId="6" fillId="0" borderId="10" xfId="0" applyFont="1" applyBorder="1" applyAlignment="1">
      <alignment vertical="top"/>
    </xf>
    <xf numFmtId="0" fontId="5" fillId="0" borderId="11" xfId="0" applyFont="1" applyBorder="1" applyAlignment="1"/>
    <xf numFmtId="0" fontId="5" fillId="0" borderId="12" xfId="0" applyFont="1" applyBorder="1" applyAlignment="1"/>
    <xf numFmtId="0" fontId="5" fillId="0" borderId="13" xfId="0" applyFont="1" applyBorder="1" applyAlignment="1">
      <alignment vertical="top" wrapText="1"/>
    </xf>
    <xf numFmtId="0" fontId="6" fillId="0" borderId="4" xfId="0" applyFont="1" applyBorder="1" applyAlignment="1">
      <alignment vertical="top"/>
    </xf>
    <xf numFmtId="0" fontId="6" fillId="0" borderId="5" xfId="0" applyFont="1" applyBorder="1" applyAlignment="1">
      <alignment horizontal="right" vertical="top"/>
    </xf>
    <xf numFmtId="0" fontId="6" fillId="0" borderId="14" xfId="0" applyFont="1" applyBorder="1" applyAlignment="1">
      <alignment vertical="top" wrapText="1"/>
    </xf>
    <xf numFmtId="0" fontId="5" fillId="0" borderId="5" xfId="0" applyFont="1" applyBorder="1" applyAlignment="1">
      <alignment vertical="top" wrapText="1"/>
    </xf>
    <xf numFmtId="0" fontId="5" fillId="0" borderId="5" xfId="0" applyFont="1" applyFill="1" applyBorder="1" applyAlignment="1">
      <alignment vertical="top" wrapText="1"/>
    </xf>
    <xf numFmtId="0" fontId="6" fillId="0" borderId="4" xfId="0" applyFont="1" applyBorder="1" applyAlignment="1" applyProtection="1">
      <alignment vertical="top" wrapText="1"/>
    </xf>
    <xf numFmtId="0" fontId="5" fillId="0" borderId="5" xfId="0" applyFont="1" applyFill="1" applyBorder="1" applyAlignment="1">
      <alignment horizontal="left" vertical="top" wrapText="1"/>
    </xf>
    <xf numFmtId="0" fontId="5" fillId="0" borderId="15" xfId="0" applyFont="1" applyBorder="1" applyAlignment="1"/>
    <xf numFmtId="0" fontId="4" fillId="0" borderId="6" xfId="0" applyFont="1" applyBorder="1" applyAlignment="1">
      <alignment horizontal="left" vertical="top" wrapText="1"/>
    </xf>
    <xf numFmtId="0" fontId="6" fillId="0" borderId="16" xfId="0" applyFont="1" applyBorder="1" applyAlignment="1">
      <alignment horizontal="right" vertical="top"/>
    </xf>
    <xf numFmtId="0" fontId="6" fillId="0" borderId="6" xfId="0" applyFont="1" applyBorder="1" applyAlignment="1">
      <alignment horizontal="right" vertical="top"/>
    </xf>
    <xf numFmtId="0" fontId="6" fillId="0" borderId="17" xfId="0" applyFont="1" applyBorder="1" applyAlignment="1">
      <alignment horizontal="right" vertical="top"/>
    </xf>
    <xf numFmtId="0" fontId="6" fillId="0" borderId="19" xfId="0" applyFont="1" applyBorder="1" applyAlignment="1">
      <alignment horizontal="right" vertical="top"/>
    </xf>
    <xf numFmtId="0" fontId="5" fillId="0" borderId="20" xfId="0" applyFont="1" applyBorder="1" applyAlignment="1"/>
    <xf numFmtId="0" fontId="5" fillId="0" borderId="18" xfId="0" applyFont="1" applyBorder="1" applyAlignment="1"/>
    <xf numFmtId="0" fontId="4" fillId="0" borderId="6" xfId="0" applyFont="1" applyBorder="1" applyAlignment="1">
      <alignment vertical="top"/>
    </xf>
    <xf numFmtId="0" fontId="6" fillId="0" borderId="5" xfId="0" applyNumberFormat="1" applyFont="1" applyBorder="1" applyAlignment="1">
      <alignment horizontal="right" vertical="top"/>
    </xf>
    <xf numFmtId="0" fontId="6" fillId="0" borderId="4" xfId="0" applyNumberFormat="1" applyFont="1" applyBorder="1" applyAlignment="1">
      <alignment horizontal="right" vertical="top"/>
    </xf>
    <xf numFmtId="0" fontId="6" fillId="0" borderId="21" xfId="0" applyNumberFormat="1" applyFont="1" applyBorder="1" applyAlignment="1">
      <alignment horizontal="right" vertical="top"/>
    </xf>
    <xf numFmtId="0" fontId="6" fillId="0" borderId="16" xfId="0" applyNumberFormat="1" applyFont="1" applyBorder="1" applyAlignment="1">
      <alignment horizontal="right" vertical="top"/>
    </xf>
    <xf numFmtId="0" fontId="6" fillId="0" borderId="21" xfId="0" applyFont="1" applyBorder="1" applyAlignment="1">
      <alignment vertical="top"/>
    </xf>
    <xf numFmtId="164" fontId="7" fillId="0" borderId="0" xfId="0" applyNumberFormat="1" applyFont="1" applyBorder="1" applyAlignment="1">
      <alignment horizontal="right" vertical="top"/>
    </xf>
    <xf numFmtId="0" fontId="7" fillId="0" borderId="22" xfId="0" applyFont="1" applyBorder="1" applyAlignment="1">
      <alignment horizontal="right" wrapText="1"/>
    </xf>
    <xf numFmtId="0" fontId="5" fillId="0" borderId="9" xfId="0" applyFont="1" applyBorder="1" applyAlignment="1" applyProtection="1">
      <alignment vertical="top"/>
    </xf>
    <xf numFmtId="0" fontId="5" fillId="0" borderId="23" xfId="0" applyFont="1" applyBorder="1" applyAlignment="1" applyProtection="1">
      <alignment vertical="top"/>
    </xf>
    <xf numFmtId="0" fontId="5" fillId="0" borderId="13" xfId="0" applyFont="1" applyBorder="1" applyAlignment="1" applyProtection="1">
      <alignment vertical="top"/>
    </xf>
    <xf numFmtId="0" fontId="0" fillId="0" borderId="0" xfId="0" applyProtection="1"/>
    <xf numFmtId="0" fontId="7" fillId="0" borderId="22" xfId="0" applyFont="1" applyBorder="1" applyAlignment="1" applyProtection="1">
      <alignment horizontal="right" wrapText="1"/>
    </xf>
    <xf numFmtId="164" fontId="7" fillId="0" borderId="23" xfId="0" applyNumberFormat="1" applyFont="1" applyBorder="1" applyAlignment="1" applyProtection="1">
      <alignment horizontal="right" wrapText="1"/>
    </xf>
    <xf numFmtId="0" fontId="0" fillId="0" borderId="0" xfId="0" applyBorder="1" applyProtection="1"/>
    <xf numFmtId="0" fontId="4" fillId="0" borderId="2" xfId="0" applyFont="1" applyBorder="1" applyAlignment="1" applyProtection="1">
      <alignment vertical="top"/>
    </xf>
    <xf numFmtId="0" fontId="6" fillId="0" borderId="0" xfId="0" applyFont="1" applyBorder="1" applyAlignment="1" applyProtection="1">
      <alignment vertical="top"/>
    </xf>
    <xf numFmtId="0" fontId="5" fillId="0" borderId="17" xfId="0" applyFont="1" applyBorder="1" applyAlignment="1" applyProtection="1">
      <alignment vertical="top" wrapText="1"/>
    </xf>
    <xf numFmtId="0" fontId="6" fillId="0" borderId="6" xfId="0" applyFont="1" applyBorder="1" applyAlignment="1" applyProtection="1">
      <alignment vertical="top" wrapText="1"/>
    </xf>
    <xf numFmtId="0" fontId="4" fillId="0" borderId="3" xfId="0" applyFont="1" applyBorder="1" applyAlignment="1" applyProtection="1">
      <alignment horizontal="left" vertical="top"/>
    </xf>
    <xf numFmtId="0" fontId="5" fillId="0" borderId="1" xfId="0" applyFont="1" applyBorder="1" applyAlignment="1" applyProtection="1">
      <alignment horizontal="left" vertical="top"/>
    </xf>
    <xf numFmtId="0" fontId="6" fillId="0" borderId="5" xfId="0" applyFont="1" applyBorder="1" applyAlignment="1" applyProtection="1">
      <alignment horizontal="right" vertical="top"/>
    </xf>
    <xf numFmtId="0" fontId="6" fillId="0" borderId="16" xfId="0" applyFont="1" applyBorder="1" applyAlignment="1" applyProtection="1">
      <alignment horizontal="right" vertical="top"/>
    </xf>
    <xf numFmtId="0" fontId="6" fillId="0" borderId="10" xfId="0" applyFont="1" applyBorder="1" applyAlignment="1" applyProtection="1">
      <alignment vertical="top"/>
    </xf>
    <xf numFmtId="0" fontId="4" fillId="0" borderId="3" xfId="0" applyFont="1" applyBorder="1" applyAlignment="1" applyProtection="1">
      <alignment horizontal="left" vertical="top" wrapText="1"/>
    </xf>
    <xf numFmtId="0" fontId="4" fillId="0" borderId="4" xfId="0" applyFont="1" applyBorder="1" applyAlignment="1" applyProtection="1">
      <alignment horizontal="left" vertical="top" wrapText="1"/>
    </xf>
    <xf numFmtId="0" fontId="6" fillId="0" borderId="5" xfId="0" applyFont="1" applyBorder="1" applyAlignment="1" applyProtection="1">
      <alignment vertical="top" wrapText="1"/>
    </xf>
    <xf numFmtId="0" fontId="5" fillId="0" borderId="5" xfId="0" applyFont="1" applyFill="1" applyBorder="1" applyAlignment="1" applyProtection="1">
      <alignment horizontal="left" vertical="top" wrapText="1"/>
    </xf>
    <xf numFmtId="0" fontId="6" fillId="0" borderId="7" xfId="0" applyFont="1" applyBorder="1" applyAlignment="1" applyProtection="1">
      <alignment vertical="top" wrapText="1"/>
    </xf>
    <xf numFmtId="0" fontId="5" fillId="0" borderId="1" xfId="0" applyFont="1" applyBorder="1" applyAlignment="1" applyProtection="1">
      <alignment horizontal="left" vertical="top" wrapText="1"/>
    </xf>
    <xf numFmtId="0" fontId="5" fillId="0" borderId="5" xfId="0" applyFont="1" applyBorder="1" applyAlignment="1" applyProtection="1"/>
    <xf numFmtId="0" fontId="5" fillId="0" borderId="7" xfId="0" applyFont="1" applyBorder="1" applyAlignment="1" applyProtection="1"/>
    <xf numFmtId="0" fontId="4" fillId="0" borderId="1" xfId="0" applyFont="1" applyBorder="1" applyAlignment="1" applyProtection="1">
      <alignment horizontal="left" vertical="top" wrapText="1"/>
    </xf>
    <xf numFmtId="0" fontId="4" fillId="0" borderId="2" xfId="0" applyFont="1" applyBorder="1" applyAlignment="1" applyProtection="1">
      <alignment horizontal="left" vertical="top" wrapText="1"/>
    </xf>
    <xf numFmtId="0" fontId="6" fillId="0" borderId="24" xfId="0" applyFont="1" applyBorder="1" applyAlignment="1" applyProtection="1">
      <alignment vertical="top" wrapText="1"/>
    </xf>
    <xf numFmtId="0" fontId="5" fillId="0" borderId="14" xfId="0" applyFont="1" applyBorder="1" applyAlignment="1" applyProtection="1">
      <alignment vertical="top" wrapText="1"/>
    </xf>
    <xf numFmtId="0" fontId="5" fillId="0" borderId="8" xfId="0" applyFont="1" applyBorder="1" applyAlignment="1" applyProtection="1">
      <alignment vertical="top" wrapText="1"/>
    </xf>
    <xf numFmtId="0" fontId="5" fillId="0" borderId="25" xfId="0" applyFont="1" applyBorder="1" applyAlignment="1" applyProtection="1"/>
    <xf numFmtId="0" fontId="5" fillId="0" borderId="11" xfId="0" applyFont="1" applyBorder="1" applyAlignment="1" applyProtection="1"/>
    <xf numFmtId="0" fontId="5" fillId="0" borderId="12" xfId="0" applyFont="1" applyBorder="1" applyAlignment="1" applyProtection="1"/>
    <xf numFmtId="0" fontId="5" fillId="0" borderId="6" xfId="0" applyFont="1" applyBorder="1" applyAlignment="1" applyProtection="1">
      <alignment wrapText="1"/>
    </xf>
    <xf numFmtId="0" fontId="6" fillId="0" borderId="7" xfId="0" applyFont="1" applyBorder="1" applyAlignment="1" applyProtection="1">
      <alignment horizontal="right" vertical="top"/>
    </xf>
    <xf numFmtId="0" fontId="6" fillId="0" borderId="19" xfId="0" applyFont="1" applyBorder="1" applyAlignment="1" applyProtection="1">
      <alignment horizontal="right" vertical="top"/>
    </xf>
    <xf numFmtId="0" fontId="6" fillId="0" borderId="19" xfId="0" applyNumberFormat="1" applyFont="1" applyBorder="1" applyAlignment="1">
      <alignment horizontal="right" vertical="top"/>
    </xf>
    <xf numFmtId="0" fontId="5" fillId="0" borderId="26" xfId="0" applyFont="1" applyBorder="1" applyAlignment="1">
      <alignment vertical="top" wrapText="1"/>
    </xf>
    <xf numFmtId="0" fontId="1" fillId="0" borderId="0" xfId="0" applyFont="1" applyBorder="1" applyAlignment="1">
      <alignment horizontal="right" wrapText="1"/>
    </xf>
    <xf numFmtId="0" fontId="5" fillId="0" borderId="27" xfId="0" applyFont="1" applyBorder="1" applyAlignment="1" applyProtection="1">
      <alignment vertical="center" wrapText="1"/>
      <protection locked="0"/>
    </xf>
    <xf numFmtId="0" fontId="5" fillId="0" borderId="28" xfId="0" applyFont="1" applyBorder="1" applyAlignment="1" applyProtection="1">
      <alignment vertical="center"/>
      <protection locked="0"/>
    </xf>
    <xf numFmtId="0" fontId="5" fillId="0" borderId="27" xfId="0" applyFont="1" applyBorder="1" applyAlignment="1" applyProtection="1">
      <alignment vertical="center"/>
      <protection locked="0"/>
    </xf>
    <xf numFmtId="0" fontId="5" fillId="0" borderId="17" xfId="0" applyFont="1" applyBorder="1" applyAlignment="1">
      <alignment horizontal="left" indent="1"/>
    </xf>
    <xf numFmtId="0" fontId="5" fillId="0" borderId="23" xfId="0" applyFont="1" applyBorder="1" applyAlignment="1">
      <alignment vertical="top" wrapText="1"/>
    </xf>
    <xf numFmtId="0" fontId="5" fillId="0" borderId="0" xfId="0" applyFont="1" applyBorder="1" applyAlignment="1">
      <alignment vertical="top" wrapText="1"/>
    </xf>
    <xf numFmtId="0" fontId="4" fillId="0" borderId="5" xfId="0" applyFont="1" applyBorder="1" applyAlignment="1" applyProtection="1">
      <alignment horizontal="left" vertical="top" wrapText="1"/>
    </xf>
    <xf numFmtId="0" fontId="5" fillId="0" borderId="0" xfId="0" applyFont="1" applyBorder="1" applyAlignment="1" applyProtection="1">
      <alignment vertical="top"/>
    </xf>
    <xf numFmtId="0" fontId="5" fillId="0" borderId="16" xfId="0" applyFont="1" applyBorder="1" applyAlignment="1" applyProtection="1">
      <alignment vertical="top"/>
    </xf>
    <xf numFmtId="0" fontId="5" fillId="0" borderId="19" xfId="0" applyFont="1" applyBorder="1" applyAlignment="1" applyProtection="1">
      <alignment vertical="top" wrapText="1"/>
    </xf>
    <xf numFmtId="0" fontId="6" fillId="0" borderId="5" xfId="0" applyFont="1" applyBorder="1" applyAlignment="1">
      <alignment vertical="top"/>
    </xf>
    <xf numFmtId="0" fontId="5" fillId="0" borderId="29" xfId="0" applyFont="1" applyBorder="1" applyAlignment="1" applyProtection="1">
      <alignment vertical="top"/>
    </xf>
    <xf numFmtId="0" fontId="5" fillId="0" borderId="0" xfId="0" applyFont="1" applyBorder="1" applyAlignment="1">
      <alignment vertical="top"/>
    </xf>
    <xf numFmtId="0" fontId="5" fillId="0" borderId="10" xfId="0" applyFont="1" applyBorder="1" applyAlignment="1" applyProtection="1">
      <alignment vertical="top"/>
    </xf>
    <xf numFmtId="0" fontId="5" fillId="0" borderId="19" xfId="0" applyFont="1" applyBorder="1" applyAlignment="1">
      <alignment vertical="top" wrapText="1"/>
    </xf>
    <xf numFmtId="0" fontId="5" fillId="0" borderId="16" xfId="0" applyFont="1" applyBorder="1" applyAlignment="1">
      <alignment vertical="top"/>
    </xf>
    <xf numFmtId="0" fontId="5" fillId="0" borderId="30" xfId="0" applyFont="1" applyBorder="1" applyAlignment="1" applyProtection="1">
      <alignment vertical="center"/>
    </xf>
    <xf numFmtId="0" fontId="5" fillId="0" borderId="30" xfId="0" applyFont="1" applyBorder="1" applyAlignment="1" applyProtection="1">
      <alignment horizontal="left"/>
    </xf>
    <xf numFmtId="0" fontId="5" fillId="0" borderId="32" xfId="0" applyFont="1" applyBorder="1" applyAlignment="1" applyProtection="1">
      <alignment horizontal="left"/>
    </xf>
    <xf numFmtId="0" fontId="6" fillId="0" borderId="20" xfId="0" applyFont="1" applyBorder="1" applyAlignment="1">
      <alignment horizontal="left" vertical="top"/>
    </xf>
    <xf numFmtId="0" fontId="6" fillId="0" borderId="30" xfId="0" applyFont="1" applyBorder="1" applyAlignment="1">
      <alignment horizontal="left" vertical="top"/>
    </xf>
    <xf numFmtId="9" fontId="6" fillId="0" borderId="31" xfId="0" applyNumberFormat="1" applyFont="1" applyBorder="1" applyAlignment="1">
      <alignment horizontal="left" vertical="top"/>
    </xf>
    <xf numFmtId="9" fontId="6" fillId="0" borderId="32" xfId="0" applyNumberFormat="1" applyFont="1" applyBorder="1" applyAlignment="1">
      <alignment horizontal="left" vertical="top"/>
    </xf>
    <xf numFmtId="0" fontId="5" fillId="0" borderId="33" xfId="0" applyFont="1" applyBorder="1" applyAlignment="1"/>
    <xf numFmtId="0" fontId="6" fillId="0" borderId="20" xfId="0" applyNumberFormat="1" applyFont="1" applyBorder="1" applyAlignment="1">
      <alignment horizontal="left" vertical="top"/>
    </xf>
    <xf numFmtId="0" fontId="6" fillId="0" borderId="30" xfId="0" applyNumberFormat="1" applyFont="1" applyBorder="1" applyAlignment="1">
      <alignment horizontal="left" vertical="top"/>
    </xf>
    <xf numFmtId="165" fontId="6" fillId="0" borderId="5" xfId="0" applyNumberFormat="1" applyFont="1" applyBorder="1" applyAlignment="1" applyProtection="1">
      <alignment horizontal="right" vertical="top"/>
    </xf>
    <xf numFmtId="0" fontId="6" fillId="0" borderId="21" xfId="0" applyFont="1" applyBorder="1" applyAlignment="1" applyProtection="1">
      <alignment vertical="top"/>
    </xf>
    <xf numFmtId="0" fontId="5" fillId="0" borderId="10" xfId="0" applyFont="1" applyBorder="1" applyAlignment="1">
      <alignment vertical="top" wrapText="1"/>
    </xf>
    <xf numFmtId="0" fontId="5" fillId="0" borderId="34" xfId="0" applyFont="1" applyBorder="1" applyAlignment="1">
      <alignment vertical="top" wrapText="1"/>
    </xf>
    <xf numFmtId="0" fontId="8" fillId="0" borderId="7" xfId="0" quotePrefix="1" applyFont="1" applyBorder="1"/>
    <xf numFmtId="0" fontId="7" fillId="0" borderId="7" xfId="0" applyFont="1" applyBorder="1" applyAlignment="1">
      <alignment horizontal="right"/>
    </xf>
    <xf numFmtId="164" fontId="7" fillId="0" borderId="34" xfId="0" applyNumberFormat="1" applyFont="1" applyBorder="1" applyAlignment="1">
      <alignment horizontal="right"/>
    </xf>
    <xf numFmtId="0" fontId="2" fillId="2" borderId="2" xfId="0" applyFont="1" applyFill="1" applyBorder="1" applyAlignment="1">
      <alignment horizontal="center" vertical="center" wrapText="1"/>
    </xf>
    <xf numFmtId="1" fontId="6" fillId="0" borderId="14" xfId="0" applyNumberFormat="1" applyFont="1" applyBorder="1" applyAlignment="1" applyProtection="1">
      <alignment horizontal="left" vertical="top" wrapText="1"/>
    </xf>
    <xf numFmtId="1" fontId="5" fillId="0" borderId="8" xfId="0" applyNumberFormat="1" applyFont="1" applyBorder="1" applyAlignment="1" applyProtection="1">
      <alignment vertical="top" wrapText="1"/>
    </xf>
    <xf numFmtId="1" fontId="6" fillId="0" borderId="24" xfId="0" applyNumberFormat="1" applyFont="1" applyBorder="1" applyAlignment="1">
      <alignment horizontal="left" vertical="top" wrapText="1"/>
    </xf>
    <xf numFmtId="1" fontId="6" fillId="0" borderId="8" xfId="0" applyNumberFormat="1" applyFont="1" applyBorder="1" applyAlignment="1">
      <alignment horizontal="left" vertical="top" wrapText="1"/>
    </xf>
    <xf numFmtId="1" fontId="6" fillId="0" borderId="14" xfId="0" applyNumberFormat="1" applyFont="1" applyBorder="1" applyAlignment="1">
      <alignment vertical="top"/>
    </xf>
    <xf numFmtId="1" fontId="6" fillId="0" borderId="8" xfId="0" applyNumberFormat="1" applyFont="1" applyBorder="1" applyAlignment="1">
      <alignment vertical="top"/>
    </xf>
    <xf numFmtId="0" fontId="0" fillId="0" borderId="4" xfId="0" applyBorder="1"/>
    <xf numFmtId="0" fontId="4" fillId="0" borderId="2" xfId="0" applyFont="1" applyBorder="1"/>
    <xf numFmtId="0" fontId="5" fillId="0" borderId="25" xfId="0" applyFont="1" applyBorder="1"/>
    <xf numFmtId="0" fontId="10" fillId="0" borderId="35" xfId="0" quotePrefix="1" applyFont="1" applyBorder="1" applyAlignment="1">
      <alignment horizontal="center"/>
    </xf>
    <xf numFmtId="0" fontId="9" fillId="0" borderId="36" xfId="0" applyFont="1" applyFill="1" applyBorder="1" applyAlignment="1">
      <alignment vertical="center" wrapText="1"/>
    </xf>
    <xf numFmtId="0" fontId="5" fillId="0" borderId="37" xfId="0" applyFont="1" applyFill="1" applyBorder="1" applyAlignment="1">
      <alignment horizontal="left" vertical="center" wrapText="1"/>
    </xf>
    <xf numFmtId="0" fontId="9" fillId="0" borderId="37" xfId="0" applyFont="1" applyFill="1" applyBorder="1" applyAlignment="1">
      <alignment vertical="center" wrapText="1"/>
    </xf>
    <xf numFmtId="0" fontId="1" fillId="0" borderId="5" xfId="0" applyFont="1" applyBorder="1"/>
    <xf numFmtId="0" fontId="0" fillId="0" borderId="38" xfId="0" applyBorder="1"/>
    <xf numFmtId="0" fontId="8" fillId="0" borderId="5" xfId="0" quotePrefix="1" applyFont="1" applyBorder="1"/>
    <xf numFmtId="0" fontId="1" fillId="0" borderId="10" xfId="0" applyFont="1" applyBorder="1"/>
    <xf numFmtId="0" fontId="1" fillId="0" borderId="34" xfId="0" applyFont="1" applyBorder="1"/>
    <xf numFmtId="49" fontId="10" fillId="0" borderId="35" xfId="0" quotePrefix="1" applyNumberFormat="1" applyFont="1" applyBorder="1" applyAlignment="1" applyProtection="1">
      <alignment horizontal="center" vertical="center"/>
      <protection locked="0"/>
    </xf>
    <xf numFmtId="0" fontId="12" fillId="0" borderId="39" xfId="0" applyFont="1" applyBorder="1" applyAlignment="1" applyProtection="1">
      <alignment vertical="top"/>
    </xf>
    <xf numFmtId="0" fontId="12" fillId="0" borderId="23" xfId="0" applyFont="1" applyBorder="1" applyAlignment="1" applyProtection="1">
      <alignment vertical="top"/>
    </xf>
    <xf numFmtId="0" fontId="12" fillId="0" borderId="34" xfId="0" applyFont="1" applyBorder="1" applyAlignment="1" applyProtection="1">
      <alignment vertical="top"/>
    </xf>
    <xf numFmtId="0" fontId="12" fillId="0" borderId="39" xfId="0" applyFont="1" applyBorder="1" applyAlignment="1">
      <alignment vertical="top"/>
    </xf>
    <xf numFmtId="0" fontId="12" fillId="0" borderId="23" xfId="0" applyFont="1" applyBorder="1" applyAlignment="1">
      <alignment vertical="top"/>
    </xf>
    <xf numFmtId="0" fontId="12" fillId="0" borderId="34" xfId="0" applyFont="1" applyBorder="1" applyAlignment="1">
      <alignment vertical="top"/>
    </xf>
    <xf numFmtId="0" fontId="12" fillId="0" borderId="1" xfId="0" applyFont="1" applyBorder="1" applyAlignment="1">
      <alignment horizontal="left" vertical="top"/>
    </xf>
    <xf numFmtId="0" fontId="4" fillId="0" borderId="8" xfId="0" applyFont="1" applyBorder="1" applyAlignment="1">
      <alignment horizontal="center"/>
    </xf>
    <xf numFmtId="0" fontId="5" fillId="0" borderId="13" xfId="0" applyFont="1" applyBorder="1" applyAlignment="1">
      <alignment horizontal="left" vertical="center"/>
    </xf>
    <xf numFmtId="0" fontId="5" fillId="0" borderId="40" xfId="0" applyFont="1" applyBorder="1" applyAlignment="1">
      <alignment horizontal="left" vertical="center"/>
    </xf>
    <xf numFmtId="1" fontId="5" fillId="0" borderId="40" xfId="0" applyNumberFormat="1" applyFont="1" applyBorder="1" applyAlignment="1">
      <alignment horizontal="left"/>
    </xf>
    <xf numFmtId="0" fontId="4" fillId="0" borderId="2" xfId="0" applyFont="1" applyBorder="1" applyAlignment="1">
      <alignment wrapText="1"/>
    </xf>
    <xf numFmtId="0" fontId="4" fillId="0" borderId="2" xfId="0" applyFont="1" applyBorder="1" applyAlignment="1"/>
    <xf numFmtId="0" fontId="5" fillId="0" borderId="0" xfId="0" applyFont="1" applyBorder="1" applyAlignment="1" applyProtection="1">
      <alignment horizontal="left" vertical="top"/>
    </xf>
    <xf numFmtId="0" fontId="5" fillId="0" borderId="0" xfId="0" applyFont="1" applyBorder="1" applyAlignment="1">
      <alignment horizontal="left" vertical="top"/>
    </xf>
    <xf numFmtId="0" fontId="5" fillId="0" borderId="16" xfId="0" applyFont="1" applyBorder="1" applyAlignment="1" applyProtection="1">
      <alignment horizontal="right" vertical="top"/>
    </xf>
    <xf numFmtId="0" fontId="5" fillId="0" borderId="18" xfId="0" applyFont="1" applyBorder="1" applyAlignment="1">
      <alignment vertical="top"/>
    </xf>
    <xf numFmtId="1" fontId="5" fillId="0" borderId="6" xfId="0" applyNumberFormat="1" applyFont="1" applyBorder="1" applyAlignment="1" applyProtection="1">
      <alignment horizontal="left" vertical="top" wrapText="1"/>
    </xf>
    <xf numFmtId="0" fontId="6" fillId="0" borderId="5" xfId="0" applyFont="1" applyFill="1" applyBorder="1" applyAlignment="1" applyProtection="1">
      <alignment horizontal="right" vertical="top"/>
    </xf>
    <xf numFmtId="0" fontId="6" fillId="0" borderId="7" xfId="0" applyFont="1" applyFill="1" applyBorder="1" applyAlignment="1" applyProtection="1">
      <alignment horizontal="right" vertical="top" wrapText="1"/>
    </xf>
    <xf numFmtId="0" fontId="6" fillId="0" borderId="5" xfId="0" applyFont="1" applyFill="1" applyBorder="1" applyAlignment="1" applyProtection="1">
      <alignment horizontal="right"/>
    </xf>
    <xf numFmtId="0" fontId="5" fillId="0" borderId="5" xfId="0" applyFont="1" applyFill="1" applyBorder="1" applyAlignment="1" applyProtection="1">
      <alignment horizontal="right"/>
    </xf>
    <xf numFmtId="0" fontId="6" fillId="0" borderId="5" xfId="0" applyFont="1" applyFill="1" applyBorder="1" applyAlignment="1" applyProtection="1">
      <alignment horizontal="left" vertical="top" wrapText="1"/>
    </xf>
    <xf numFmtId="0" fontId="5" fillId="0" borderId="20" xfId="0" applyFont="1" applyFill="1" applyBorder="1" applyAlignment="1">
      <alignment vertical="center" wrapText="1"/>
    </xf>
    <xf numFmtId="0" fontId="5" fillId="0" borderId="20" xfId="0" applyFont="1" applyFill="1" applyBorder="1" applyAlignment="1">
      <alignment horizontal="left"/>
    </xf>
    <xf numFmtId="9" fontId="5" fillId="0" borderId="31" xfId="0" applyNumberFormat="1" applyFont="1" applyFill="1" applyBorder="1" applyAlignment="1">
      <alignment horizontal="left"/>
    </xf>
    <xf numFmtId="0" fontId="5" fillId="0" borderId="6" xfId="0" applyFont="1" applyBorder="1" applyAlignment="1" applyProtection="1">
      <alignment horizontal="left" vertical="top" wrapText="1"/>
      <protection locked="0"/>
    </xf>
    <xf numFmtId="0" fontId="5" fillId="0" borderId="14" xfId="0" applyFont="1" applyBorder="1" applyAlignment="1" applyProtection="1">
      <alignment horizontal="left" vertical="top" wrapText="1"/>
      <protection locked="0"/>
    </xf>
    <xf numFmtId="0" fontId="6" fillId="0" borderId="6" xfId="0" applyFont="1" applyBorder="1" applyAlignment="1">
      <alignment horizontal="left" vertical="top" wrapText="1"/>
    </xf>
    <xf numFmtId="0" fontId="6" fillId="0" borderId="14" xfId="0" applyFont="1" applyBorder="1" applyAlignment="1">
      <alignment horizontal="left" vertical="top" wrapText="1"/>
    </xf>
    <xf numFmtId="0" fontId="0" fillId="0" borderId="14" xfId="0" applyBorder="1" applyAlignment="1">
      <alignment vertical="top" wrapText="1"/>
    </xf>
    <xf numFmtId="0" fontId="0" fillId="0" borderId="8" xfId="0" applyBorder="1" applyAlignment="1">
      <alignment vertical="top" wrapText="1"/>
    </xf>
    <xf numFmtId="0" fontId="5" fillId="0" borderId="6" xfId="0" applyFont="1" applyBorder="1" applyAlignment="1">
      <alignment vertical="top" wrapText="1"/>
    </xf>
    <xf numFmtId="0" fontId="6" fillId="0" borderId="14" xfId="0" applyFont="1" applyBorder="1" applyAlignment="1">
      <alignment vertical="top" wrapText="1"/>
    </xf>
    <xf numFmtId="0" fontId="6" fillId="0" borderId="4" xfId="0" applyFont="1" applyBorder="1" applyAlignment="1" applyProtection="1">
      <alignment vertical="top" wrapText="1"/>
    </xf>
    <xf numFmtId="0" fontId="6" fillId="0" borderId="9" xfId="0" applyFont="1" applyBorder="1" applyAlignment="1" applyProtection="1">
      <alignment vertical="top" wrapText="1"/>
    </xf>
    <xf numFmtId="0" fontId="0" fillId="0" borderId="13" xfId="0" applyBorder="1" applyAlignment="1" applyProtection="1">
      <alignment vertical="top" wrapText="1"/>
    </xf>
    <xf numFmtId="0" fontId="6" fillId="0" borderId="0" xfId="0" applyFont="1" applyBorder="1" applyAlignment="1" applyProtection="1">
      <alignment vertical="top"/>
    </xf>
    <xf numFmtId="0" fontId="0" fillId="0" borderId="0" xfId="0" applyAlignment="1" applyProtection="1">
      <alignment vertical="top"/>
    </xf>
    <xf numFmtId="0" fontId="0" fillId="0" borderId="10" xfId="0" applyBorder="1" applyAlignment="1" applyProtection="1">
      <alignment vertical="top"/>
    </xf>
    <xf numFmtId="0" fontId="7" fillId="0" borderId="23" xfId="0" applyFont="1" applyBorder="1" applyAlignment="1" applyProtection="1">
      <alignment horizontal="right" wrapText="1"/>
    </xf>
    <xf numFmtId="0" fontId="5" fillId="0" borderId="6" xfId="0" applyFont="1" applyBorder="1" applyAlignment="1">
      <alignment horizontal="left" vertical="top" wrapText="1"/>
    </xf>
    <xf numFmtId="0" fontId="2" fillId="2" borderId="6" xfId="0" applyFont="1" applyFill="1" applyBorder="1" applyAlignment="1" applyProtection="1">
      <alignment horizontal="center" vertical="center" wrapText="1"/>
    </xf>
    <xf numFmtId="0" fontId="2" fillId="2" borderId="14" xfId="0" applyFont="1" applyFill="1"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8" xfId="0" applyBorder="1" applyAlignment="1" applyProtection="1">
      <alignment horizontal="center" vertical="center" wrapText="1"/>
    </xf>
    <xf numFmtId="0" fontId="4" fillId="0" borderId="6" xfId="0" applyFont="1" applyBorder="1" applyAlignment="1" applyProtection="1">
      <alignment horizontal="center" vertical="top" wrapText="1"/>
    </xf>
    <xf numFmtId="0" fontId="4" fillId="0" borderId="14" xfId="0" applyFont="1" applyBorder="1" applyAlignment="1" applyProtection="1">
      <alignment horizontal="center" vertical="top" wrapText="1"/>
    </xf>
    <xf numFmtId="0" fontId="0" fillId="0" borderId="14" xfId="0" applyBorder="1" applyAlignment="1" applyProtection="1">
      <alignment vertical="top" wrapText="1"/>
    </xf>
    <xf numFmtId="0" fontId="0" fillId="0" borderId="8" xfId="0" applyBorder="1" applyAlignment="1" applyProtection="1">
      <alignment vertical="top" wrapText="1"/>
    </xf>
    <xf numFmtId="0" fontId="5" fillId="0" borderId="6" xfId="0" applyFont="1" applyBorder="1" applyAlignment="1" applyProtection="1">
      <alignment vertical="top" wrapText="1"/>
    </xf>
    <xf numFmtId="0" fontId="6" fillId="0" borderId="14" xfId="0" applyFont="1" applyBorder="1" applyAlignment="1" applyProtection="1">
      <alignment vertical="top" wrapText="1"/>
    </xf>
    <xf numFmtId="0" fontId="6" fillId="0" borderId="3" xfId="0" applyFont="1" applyBorder="1" applyAlignment="1" applyProtection="1">
      <alignment vertical="top"/>
    </xf>
    <xf numFmtId="0" fontId="0" fillId="0" borderId="4" xfId="0" applyBorder="1" applyAlignment="1" applyProtection="1">
      <alignment vertical="top"/>
    </xf>
    <xf numFmtId="0" fontId="5" fillId="0" borderId="18" xfId="0" applyFont="1" applyBorder="1" applyAlignment="1" applyProtection="1">
      <alignment vertical="top"/>
    </xf>
    <xf numFmtId="0" fontId="0" fillId="0" borderId="3" xfId="0" applyBorder="1" applyAlignment="1" applyProtection="1">
      <alignment vertical="top"/>
    </xf>
    <xf numFmtId="0" fontId="6" fillId="0" borderId="0" xfId="0" applyFont="1" applyBorder="1" applyAlignment="1" applyProtection="1">
      <alignment horizontal="left" vertical="top" wrapText="1"/>
    </xf>
    <xf numFmtId="0" fontId="0" fillId="0" borderId="0" xfId="0" applyAlignment="1" applyProtection="1">
      <alignment horizontal="left" vertical="top" wrapText="1"/>
    </xf>
    <xf numFmtId="0" fontId="0" fillId="0" borderId="10" xfId="0" applyBorder="1" applyAlignment="1" applyProtection="1">
      <alignment horizontal="left" vertical="top" wrapText="1"/>
    </xf>
    <xf numFmtId="0" fontId="6" fillId="0" borderId="0" xfId="0" applyFont="1" applyBorder="1" applyAlignment="1" applyProtection="1">
      <alignment horizontal="left"/>
    </xf>
    <xf numFmtId="0" fontId="0" fillId="0" borderId="0" xfId="0" applyAlignment="1" applyProtection="1">
      <alignment horizontal="left"/>
    </xf>
    <xf numFmtId="0" fontId="0" fillId="0" borderId="10" xfId="0" applyBorder="1" applyAlignment="1" applyProtection="1">
      <alignment horizontal="left"/>
    </xf>
    <xf numFmtId="0" fontId="5" fillId="0" borderId="0" xfId="0" applyFont="1" applyBorder="1" applyAlignment="1" applyProtection="1"/>
    <xf numFmtId="0" fontId="5" fillId="0" borderId="0" xfId="0" applyFont="1" applyAlignment="1" applyProtection="1"/>
    <xf numFmtId="0" fontId="5" fillId="0" borderId="10" xfId="0" applyFont="1" applyBorder="1" applyAlignment="1" applyProtection="1"/>
    <xf numFmtId="0" fontId="6" fillId="0" borderId="23" xfId="0" applyFont="1" applyBorder="1" applyAlignment="1" applyProtection="1">
      <alignment vertical="top" wrapText="1"/>
    </xf>
    <xf numFmtId="0" fontId="0" fillId="0" borderId="23" xfId="0" applyBorder="1" applyAlignment="1" applyProtection="1">
      <alignment vertical="top"/>
    </xf>
    <xf numFmtId="0" fontId="0" fillId="0" borderId="34" xfId="0" applyBorder="1" applyAlignment="1" applyProtection="1">
      <alignment vertical="top"/>
    </xf>
    <xf numFmtId="0" fontId="6" fillId="0" borderId="4" xfId="0" applyFont="1" applyBorder="1" applyAlignment="1" applyProtection="1"/>
    <xf numFmtId="0" fontId="6" fillId="0" borderId="9" xfId="0" applyFont="1" applyBorder="1" applyAlignment="1" applyProtection="1"/>
    <xf numFmtId="0" fontId="0" fillId="0" borderId="9" xfId="0" applyBorder="1" applyAlignment="1" applyProtection="1"/>
    <xf numFmtId="0" fontId="0" fillId="0" borderId="13" xfId="0" applyBorder="1" applyAlignment="1" applyProtection="1"/>
    <xf numFmtId="0" fontId="0" fillId="0" borderId="0" xfId="0" applyAlignment="1" applyProtection="1"/>
    <xf numFmtId="0" fontId="0" fillId="0" borderId="10" xfId="0" applyBorder="1" applyAlignment="1" applyProtection="1"/>
    <xf numFmtId="0" fontId="5" fillId="0" borderId="5" xfId="0" applyFont="1" applyFill="1" applyBorder="1" applyAlignment="1" applyProtection="1">
      <alignment horizontal="left" vertical="top" wrapText="1"/>
    </xf>
    <xf numFmtId="0" fontId="5" fillId="0" borderId="0" xfId="0" applyFont="1" applyFill="1" applyBorder="1" applyAlignment="1" applyProtection="1">
      <alignment horizontal="left" vertical="top" wrapText="1"/>
    </xf>
    <xf numFmtId="0" fontId="5" fillId="0" borderId="10" xfId="0" applyFont="1" applyFill="1" applyBorder="1" applyAlignment="1" applyProtection="1">
      <alignment horizontal="left" vertical="top" wrapText="1"/>
    </xf>
    <xf numFmtId="0" fontId="4" fillId="0" borderId="3" xfId="0" applyFont="1" applyBorder="1" applyAlignment="1" applyProtection="1">
      <alignment horizontal="left" vertical="top" wrapText="1"/>
    </xf>
    <xf numFmtId="0" fontId="0" fillId="0" borderId="1" xfId="0" applyBorder="1" applyAlignment="1" applyProtection="1">
      <alignment horizontal="left" vertical="top" wrapText="1"/>
    </xf>
    <xf numFmtId="0" fontId="0" fillId="0" borderId="39" xfId="0" applyBorder="1" applyAlignment="1" applyProtection="1">
      <alignment horizontal="left" vertical="top" wrapText="1"/>
    </xf>
    <xf numFmtId="0" fontId="6" fillId="0" borderId="6" xfId="0" applyFont="1" applyBorder="1" applyAlignment="1" applyProtection="1">
      <alignment vertical="top" wrapText="1"/>
    </xf>
    <xf numFmtId="0" fontId="5" fillId="0" borderId="6" xfId="0" applyFont="1" applyFill="1" applyBorder="1" applyAlignment="1" applyProtection="1">
      <alignment vertical="top" wrapText="1"/>
    </xf>
    <xf numFmtId="0" fontId="6" fillId="0" borderId="14" xfId="0" applyFont="1" applyFill="1" applyBorder="1" applyAlignment="1" applyProtection="1">
      <alignment vertical="top" wrapText="1"/>
    </xf>
    <xf numFmtId="0" fontId="0" fillId="0" borderId="14" xfId="0" applyFill="1" applyBorder="1" applyAlignment="1" applyProtection="1">
      <alignment vertical="top" wrapText="1"/>
    </xf>
    <xf numFmtId="0" fontId="0" fillId="0" borderId="8" xfId="0" applyFill="1" applyBorder="1" applyAlignment="1" applyProtection="1">
      <alignment vertical="top" wrapText="1"/>
    </xf>
    <xf numFmtId="0" fontId="0" fillId="0" borderId="23" xfId="0" applyBorder="1" applyAlignment="1"/>
    <xf numFmtId="0" fontId="0" fillId="0" borderId="10" xfId="0" applyBorder="1" applyAlignment="1"/>
    <xf numFmtId="0" fontId="5" fillId="0" borderId="14" xfId="0" applyFont="1" applyBorder="1" applyAlignment="1" applyProtection="1">
      <alignment wrapText="1"/>
    </xf>
    <xf numFmtId="0" fontId="0" fillId="0" borderId="14" xfId="0" applyBorder="1" applyAlignment="1" applyProtection="1">
      <alignment wrapText="1"/>
    </xf>
    <xf numFmtId="0" fontId="0" fillId="0" borderId="8" xfId="0" applyBorder="1" applyAlignment="1" applyProtection="1">
      <alignment wrapText="1"/>
    </xf>
    <xf numFmtId="0" fontId="4" fillId="0" borderId="3" xfId="0" applyFont="1" applyBorder="1" applyAlignment="1">
      <alignment horizontal="left" vertical="top" wrapText="1"/>
    </xf>
    <xf numFmtId="0" fontId="0" fillId="0" borderId="1" xfId="0" applyBorder="1" applyAlignment="1">
      <alignment horizontal="left" vertical="top" wrapText="1"/>
    </xf>
    <xf numFmtId="0" fontId="0" fillId="0" borderId="39" xfId="0" applyBorder="1" applyAlignment="1">
      <alignment horizontal="left" vertical="top" wrapText="1"/>
    </xf>
    <xf numFmtId="0" fontId="6" fillId="0" borderId="3" xfId="0" applyFont="1" applyBorder="1" applyAlignment="1">
      <alignment vertical="top"/>
    </xf>
    <xf numFmtId="0" fontId="0" fillId="0" borderId="4" xfId="0" applyBorder="1" applyAlignment="1">
      <alignment vertical="top"/>
    </xf>
    <xf numFmtId="0" fontId="2" fillId="2" borderId="4"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0" fillId="0" borderId="9" xfId="0" applyBorder="1" applyAlignment="1">
      <alignment horizontal="center" vertical="center" wrapText="1"/>
    </xf>
    <xf numFmtId="0" fontId="0" fillId="0" borderId="13" xfId="0" applyBorder="1" applyAlignment="1">
      <alignment horizontal="center" vertical="center" wrapText="1"/>
    </xf>
    <xf numFmtId="0" fontId="4" fillId="0" borderId="6" xfId="0" applyFont="1" applyBorder="1" applyAlignment="1" applyProtection="1">
      <alignment horizontal="center" vertical="top" wrapText="1"/>
      <protection locked="0"/>
    </xf>
    <xf numFmtId="0" fontId="4" fillId="0" borderId="14" xfId="0" applyFont="1" applyBorder="1" applyAlignment="1" applyProtection="1">
      <alignment horizontal="center" vertical="top" wrapText="1"/>
      <protection locked="0"/>
    </xf>
    <xf numFmtId="0" fontId="0" fillId="0" borderId="14" xfId="0" applyBorder="1" applyAlignment="1" applyProtection="1">
      <alignment vertical="top" wrapText="1"/>
      <protection locked="0"/>
    </xf>
    <xf numFmtId="0" fontId="0" fillId="0" borderId="8" xfId="0" applyBorder="1" applyAlignment="1" applyProtection="1">
      <alignment vertical="top" wrapText="1"/>
      <protection locked="0"/>
    </xf>
    <xf numFmtId="0" fontId="5" fillId="0" borderId="6" xfId="0" applyFont="1" applyBorder="1" applyAlignment="1" applyProtection="1">
      <alignment vertical="top" wrapText="1"/>
      <protection locked="0"/>
    </xf>
    <xf numFmtId="0" fontId="6" fillId="0" borderId="14" xfId="0" applyFont="1" applyBorder="1" applyAlignment="1" applyProtection="1">
      <alignment vertical="top" wrapText="1"/>
      <protection locked="0"/>
    </xf>
    <xf numFmtId="0" fontId="6" fillId="0" borderId="4" xfId="0" applyFont="1" applyBorder="1" applyAlignment="1">
      <alignment vertical="top" wrapText="1"/>
    </xf>
    <xf numFmtId="0" fontId="6" fillId="0" borderId="9" xfId="0" applyFont="1" applyBorder="1" applyAlignment="1">
      <alignment vertical="top" wrapText="1"/>
    </xf>
    <xf numFmtId="0" fontId="0" fillId="0" borderId="13" xfId="0" applyBorder="1" applyAlignment="1">
      <alignment vertical="top" wrapText="1"/>
    </xf>
    <xf numFmtId="0" fontId="6" fillId="0" borderId="0" xfId="0" applyFont="1" applyBorder="1" applyAlignment="1">
      <alignment horizontal="left"/>
    </xf>
    <xf numFmtId="0" fontId="6" fillId="0" borderId="10" xfId="0" applyFont="1" applyBorder="1" applyAlignment="1">
      <alignment horizontal="left"/>
    </xf>
    <xf numFmtId="0" fontId="5" fillId="0" borderId="5" xfId="0" applyFont="1" applyBorder="1" applyAlignment="1">
      <alignment horizontal="left" vertical="top" wrapText="1"/>
    </xf>
    <xf numFmtId="0" fontId="5" fillId="0" borderId="0" xfId="0" applyFont="1" applyBorder="1" applyAlignment="1">
      <alignment horizontal="left" vertical="top" wrapText="1"/>
    </xf>
    <xf numFmtId="0" fontId="5" fillId="0" borderId="10" xfId="0" applyFont="1" applyBorder="1" applyAlignment="1">
      <alignment horizontal="left" vertical="top" wrapText="1"/>
    </xf>
    <xf numFmtId="0" fontId="7" fillId="0" borderId="23" xfId="0" applyFont="1" applyBorder="1" applyAlignment="1">
      <alignment horizontal="right" wrapText="1"/>
    </xf>
    <xf numFmtId="0" fontId="6" fillId="0" borderId="23" xfId="0" applyFont="1" applyBorder="1" applyAlignment="1">
      <alignment vertical="top" wrapText="1"/>
    </xf>
    <xf numFmtId="0" fontId="0" fillId="0" borderId="23" xfId="0" applyBorder="1" applyAlignment="1">
      <alignment vertical="top"/>
    </xf>
    <xf numFmtId="0" fontId="0" fillId="0" borderId="34" xfId="0" applyBorder="1" applyAlignment="1">
      <alignment vertical="top"/>
    </xf>
    <xf numFmtId="0" fontId="5" fillId="0" borderId="14" xfId="0" applyFont="1" applyBorder="1" applyAlignment="1">
      <alignment vertical="top" wrapText="1"/>
    </xf>
    <xf numFmtId="0" fontId="5" fillId="0" borderId="8" xfId="0" applyFont="1" applyBorder="1" applyAlignment="1">
      <alignment vertical="top" wrapText="1"/>
    </xf>
    <xf numFmtId="0" fontId="6" fillId="0" borderId="6" xfId="0" applyFont="1" applyBorder="1" applyAlignment="1">
      <alignment vertical="top" wrapText="1"/>
    </xf>
    <xf numFmtId="0" fontId="5" fillId="0" borderId="7" xfId="0" applyFont="1" applyBorder="1" applyAlignment="1" applyProtection="1">
      <alignment horizontal="left" vertical="top" wrapText="1"/>
      <protection locked="0"/>
    </xf>
    <xf numFmtId="0" fontId="6" fillId="0" borderId="23" xfId="0" applyFont="1" applyBorder="1" applyAlignment="1" applyProtection="1">
      <alignment horizontal="left" vertical="top" wrapText="1"/>
      <protection locked="0"/>
    </xf>
    <xf numFmtId="0" fontId="0" fillId="0" borderId="23" xfId="0" applyBorder="1" applyAlignment="1" applyProtection="1">
      <alignment vertical="top" wrapText="1"/>
      <protection locked="0"/>
    </xf>
    <xf numFmtId="0" fontId="0" fillId="0" borderId="34" xfId="0" applyBorder="1" applyAlignment="1" applyProtection="1">
      <alignment vertical="top" wrapText="1"/>
      <protection locked="0"/>
    </xf>
    <xf numFmtId="0" fontId="6" fillId="0" borderId="4" xfId="0" applyFont="1" applyBorder="1" applyAlignment="1"/>
    <xf numFmtId="0" fontId="6" fillId="0" borderId="9" xfId="0" applyFont="1" applyBorder="1" applyAlignment="1"/>
    <xf numFmtId="0" fontId="0" fillId="0" borderId="9" xfId="0" applyBorder="1" applyAlignment="1"/>
    <xf numFmtId="0" fontId="0" fillId="0" borderId="13" xfId="0" applyBorder="1" applyAlignment="1"/>
    <xf numFmtId="0" fontId="6" fillId="0" borderId="0" xfId="0" applyFont="1" applyBorder="1" applyAlignment="1">
      <alignment horizontal="left" vertical="top"/>
    </xf>
    <xf numFmtId="0" fontId="0" fillId="0" borderId="0" xfId="0" applyAlignment="1">
      <alignment horizontal="left" vertical="top"/>
    </xf>
    <xf numFmtId="0" fontId="0" fillId="0" borderId="10" xfId="0" applyBorder="1" applyAlignment="1">
      <alignment horizontal="left" vertical="top"/>
    </xf>
    <xf numFmtId="0" fontId="5" fillId="0" borderId="4" xfId="0" applyFont="1" applyBorder="1" applyAlignment="1" applyProtection="1">
      <alignment vertical="top" wrapText="1"/>
      <protection locked="0"/>
    </xf>
    <xf numFmtId="0" fontId="6" fillId="0" borderId="9" xfId="0" applyFont="1" applyBorder="1" applyAlignment="1" applyProtection="1">
      <alignment vertical="top" wrapText="1"/>
      <protection locked="0"/>
    </xf>
    <xf numFmtId="0" fontId="0" fillId="0" borderId="9" xfId="0" applyBorder="1" applyAlignment="1" applyProtection="1">
      <alignment vertical="top" wrapText="1"/>
      <protection locked="0"/>
    </xf>
    <xf numFmtId="0" fontId="0" fillId="0" borderId="13" xfId="0" applyBorder="1" applyAlignment="1" applyProtection="1">
      <alignment vertical="top" wrapText="1"/>
      <protection locked="0"/>
    </xf>
    <xf numFmtId="0" fontId="0" fillId="0" borderId="0" xfId="0" applyAlignment="1">
      <alignment horizontal="left"/>
    </xf>
    <xf numFmtId="0" fontId="0" fillId="0" borderId="10" xfId="0" applyBorder="1" applyAlignment="1">
      <alignment horizontal="left"/>
    </xf>
    <xf numFmtId="0" fontId="5" fillId="0" borderId="5" xfId="0" applyNumberFormat="1" applyFont="1" applyBorder="1" applyAlignment="1">
      <alignment horizontal="left" vertical="top" wrapText="1"/>
    </xf>
    <xf numFmtId="0" fontId="5" fillId="0" borderId="0" xfId="0" applyNumberFormat="1" applyFont="1" applyBorder="1" applyAlignment="1">
      <alignment horizontal="left" vertical="top" wrapText="1"/>
    </xf>
    <xf numFmtId="0" fontId="5" fillId="0" borderId="10" xfId="0" applyNumberFormat="1" applyFont="1" applyBorder="1" applyAlignment="1">
      <alignment horizontal="left" vertical="top" wrapText="1"/>
    </xf>
    <xf numFmtId="0" fontId="0" fillId="0" borderId="0" xfId="0" applyBorder="1" applyAlignment="1"/>
    <xf numFmtId="0" fontId="6" fillId="0" borderId="4" xfId="0" applyFont="1" applyBorder="1" applyAlignment="1">
      <alignment horizontal="left" vertical="top" wrapText="1"/>
    </xf>
    <xf numFmtId="0" fontId="6" fillId="0" borderId="9" xfId="0" quotePrefix="1" applyFont="1" applyBorder="1" applyAlignment="1">
      <alignment horizontal="left" vertical="top" wrapText="1"/>
    </xf>
    <xf numFmtId="0" fontId="0" fillId="0" borderId="9" xfId="0" applyBorder="1" applyAlignment="1">
      <alignment vertical="top" wrapText="1"/>
    </xf>
    <xf numFmtId="0" fontId="5" fillId="0" borderId="7" xfId="0" applyFont="1" applyBorder="1" applyAlignment="1" applyProtection="1">
      <alignment vertical="top" wrapText="1"/>
      <protection locked="0"/>
    </xf>
    <xf numFmtId="0" fontId="6" fillId="0" borderId="23" xfId="0" applyFont="1" applyBorder="1" applyAlignment="1" applyProtection="1">
      <alignment vertical="top" wrapText="1"/>
      <protection locked="0"/>
    </xf>
    <xf numFmtId="0" fontId="5" fillId="0" borderId="18" xfId="0" applyFont="1" applyBorder="1" applyAlignment="1">
      <alignment vertical="top"/>
    </xf>
    <xf numFmtId="0" fontId="0" fillId="0" borderId="3" xfId="0" applyBorder="1" applyAlignment="1">
      <alignment vertical="top"/>
    </xf>
    <xf numFmtId="0" fontId="2" fillId="2" borderId="6"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0" fillId="0" borderId="14" xfId="0" applyBorder="1" applyAlignment="1">
      <alignment horizontal="center" vertical="center" wrapText="1"/>
    </xf>
    <xf numFmtId="0" fontId="0" fillId="0" borderId="8" xfId="0" applyBorder="1" applyAlignment="1">
      <alignment horizontal="center" vertical="center" wrapText="1"/>
    </xf>
    <xf numFmtId="0" fontId="6" fillId="0" borderId="14" xfId="0" quotePrefix="1" applyFont="1" applyBorder="1" applyAlignment="1">
      <alignment horizontal="left" vertical="top" wrapText="1"/>
    </xf>
    <xf numFmtId="0" fontId="6" fillId="0" borderId="0" xfId="0" applyFont="1" applyBorder="1" applyAlignment="1">
      <alignment vertical="top"/>
    </xf>
    <xf numFmtId="0" fontId="0" fillId="0" borderId="0" xfId="0" applyAlignment="1">
      <alignment vertical="top"/>
    </xf>
    <xf numFmtId="0" fontId="0" fillId="0" borderId="10" xfId="0" applyBorder="1" applyAlignment="1">
      <alignment vertical="top"/>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238125</xdr:colOff>
      <xdr:row>1</xdr:row>
      <xdr:rowOff>28575</xdr:rowOff>
    </xdr:from>
    <xdr:to>
      <xdr:col>0</xdr:col>
      <xdr:colOff>2085975</xdr:colOff>
      <xdr:row>1</xdr:row>
      <xdr:rowOff>781050</xdr:rowOff>
    </xdr:to>
    <xdr:pic>
      <xdr:nvPicPr>
        <xdr:cNvPr id="4180" name="Picture 1" descr="heinzred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25" y="228600"/>
          <a:ext cx="184785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238125</xdr:colOff>
      <xdr:row>1</xdr:row>
      <xdr:rowOff>28575</xdr:rowOff>
    </xdr:from>
    <xdr:to>
      <xdr:col>0</xdr:col>
      <xdr:colOff>2085975</xdr:colOff>
      <xdr:row>1</xdr:row>
      <xdr:rowOff>781050</xdr:rowOff>
    </xdr:to>
    <xdr:pic>
      <xdr:nvPicPr>
        <xdr:cNvPr id="1095" name="Picture 2" descr="heinzred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25" y="228600"/>
          <a:ext cx="184785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238125</xdr:colOff>
      <xdr:row>1</xdr:row>
      <xdr:rowOff>28575</xdr:rowOff>
    </xdr:from>
    <xdr:to>
      <xdr:col>0</xdr:col>
      <xdr:colOff>2085975</xdr:colOff>
      <xdr:row>1</xdr:row>
      <xdr:rowOff>781050</xdr:rowOff>
    </xdr:to>
    <xdr:pic>
      <xdr:nvPicPr>
        <xdr:cNvPr id="5179" name="Picture 1" descr="heinzred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25" y="228600"/>
          <a:ext cx="184785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200025</xdr:colOff>
      <xdr:row>1</xdr:row>
      <xdr:rowOff>9525</xdr:rowOff>
    </xdr:from>
    <xdr:to>
      <xdr:col>0</xdr:col>
      <xdr:colOff>2047875</xdr:colOff>
      <xdr:row>1</xdr:row>
      <xdr:rowOff>762000</xdr:rowOff>
    </xdr:to>
    <xdr:pic>
      <xdr:nvPicPr>
        <xdr:cNvPr id="6201" name="Picture 1" descr="heinzred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0025" y="209550"/>
          <a:ext cx="184785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2"/>
  <sheetViews>
    <sheetView tabSelected="1" view="pageBreakPreview" zoomScale="75" zoomScaleNormal="100" zoomScaleSheetLayoutView="75" workbookViewId="0">
      <selection activeCell="B3" sqref="B3:E3"/>
    </sheetView>
  </sheetViews>
  <sheetFormatPr defaultRowHeight="12.75"/>
  <cols>
    <col min="1" max="1" width="46.140625" style="53" customWidth="1"/>
    <col min="2" max="2" width="23.7109375" style="53" customWidth="1"/>
    <col min="3" max="3" width="23.85546875" style="53" customWidth="1"/>
    <col min="4" max="4" width="26" style="53" customWidth="1"/>
    <col min="5" max="5" width="23.7109375" style="53" customWidth="1"/>
    <col min="6" max="16384" width="9.140625" style="53"/>
  </cols>
  <sheetData>
    <row r="1" spans="1:8" ht="15.75" thickBot="1">
      <c r="B1" s="181"/>
      <c r="C1" s="181"/>
      <c r="D1" s="54" t="s">
        <v>122</v>
      </c>
      <c r="E1" s="55">
        <v>41778</v>
      </c>
    </row>
    <row r="2" spans="1:8" ht="66" customHeight="1" thickBot="1">
      <c r="A2" s="56"/>
      <c r="B2" s="183" t="s">
        <v>29</v>
      </c>
      <c r="C2" s="184"/>
      <c r="D2" s="185"/>
      <c r="E2" s="186"/>
    </row>
    <row r="3" spans="1:8" ht="18.75" customHeight="1" thickBot="1">
      <c r="A3" s="57" t="s">
        <v>46</v>
      </c>
      <c r="B3" s="187" t="s">
        <v>204</v>
      </c>
      <c r="C3" s="188"/>
      <c r="D3" s="189"/>
      <c r="E3" s="190"/>
    </row>
    <row r="4" spans="1:8" ht="18.75" customHeight="1" thickBot="1">
      <c r="A4" s="57" t="s">
        <v>30</v>
      </c>
      <c r="B4" s="169">
        <v>71937400</v>
      </c>
      <c r="C4" s="170"/>
      <c r="D4" s="171"/>
      <c r="E4" s="172"/>
    </row>
    <row r="5" spans="1:8" ht="18.75" customHeight="1" thickBot="1">
      <c r="A5" s="57" t="s">
        <v>53</v>
      </c>
      <c r="B5" s="182" t="s">
        <v>205</v>
      </c>
      <c r="C5" s="170"/>
      <c r="D5" s="171"/>
      <c r="E5" s="172"/>
    </row>
    <row r="6" spans="1:8" ht="18.75" customHeight="1" thickBot="1">
      <c r="A6" s="57" t="s">
        <v>3</v>
      </c>
      <c r="B6" s="158" t="s">
        <v>201</v>
      </c>
      <c r="C6" s="122">
        <v>5000157073020</v>
      </c>
      <c r="D6" s="59" t="s">
        <v>186</v>
      </c>
      <c r="E6" s="123">
        <v>5000157100641</v>
      </c>
    </row>
    <row r="7" spans="1:8" ht="70.5" customHeight="1" thickBot="1">
      <c r="A7" s="57" t="s">
        <v>31</v>
      </c>
      <c r="B7" s="191" t="s">
        <v>187</v>
      </c>
      <c r="C7" s="192"/>
      <c r="D7" s="189"/>
      <c r="E7" s="190"/>
    </row>
    <row r="8" spans="1:8" ht="18.75" customHeight="1">
      <c r="A8" s="61" t="s">
        <v>34</v>
      </c>
      <c r="B8" s="193" t="s">
        <v>140</v>
      </c>
      <c r="C8" s="194"/>
      <c r="D8" s="195" t="s">
        <v>2</v>
      </c>
      <c r="E8" s="196"/>
    </row>
    <row r="9" spans="1:8" ht="18.75" customHeight="1">
      <c r="A9" s="62" t="s">
        <v>32</v>
      </c>
      <c r="B9" s="63"/>
      <c r="C9" s="58" t="s">
        <v>72</v>
      </c>
      <c r="D9" s="156" t="s">
        <v>177</v>
      </c>
      <c r="E9" s="65" t="s">
        <v>72</v>
      </c>
    </row>
    <row r="10" spans="1:8" ht="18.75" customHeight="1">
      <c r="A10" s="62" t="s">
        <v>35</v>
      </c>
      <c r="B10" s="114"/>
      <c r="C10" s="58" t="s">
        <v>15</v>
      </c>
      <c r="D10" s="64">
        <v>0.3</v>
      </c>
      <c r="E10" s="65" t="s">
        <v>15</v>
      </c>
      <c r="H10" s="56"/>
    </row>
    <row r="11" spans="1:8" ht="18.75" customHeight="1">
      <c r="A11" s="62" t="s">
        <v>49</v>
      </c>
      <c r="B11" s="63"/>
      <c r="C11" s="58" t="s">
        <v>15</v>
      </c>
      <c r="D11" s="64">
        <v>0.1</v>
      </c>
      <c r="E11" s="65" t="s">
        <v>15</v>
      </c>
      <c r="H11" s="154"/>
    </row>
    <row r="12" spans="1:8" ht="18.75" customHeight="1">
      <c r="A12" s="62" t="s">
        <v>47</v>
      </c>
      <c r="B12" s="63"/>
      <c r="C12" s="58" t="s">
        <v>15</v>
      </c>
      <c r="D12" s="64">
        <v>18.100000000000001</v>
      </c>
      <c r="E12" s="65" t="s">
        <v>15</v>
      </c>
      <c r="H12" s="154"/>
    </row>
    <row r="13" spans="1:8" ht="18.75" customHeight="1">
      <c r="A13" s="62" t="s">
        <v>48</v>
      </c>
      <c r="B13" s="114"/>
      <c r="C13" s="58" t="s">
        <v>15</v>
      </c>
      <c r="D13" s="64">
        <v>18</v>
      </c>
      <c r="E13" s="65" t="s">
        <v>15</v>
      </c>
    </row>
    <row r="14" spans="1:8" ht="18.75" customHeight="1">
      <c r="A14" s="62" t="s">
        <v>33</v>
      </c>
      <c r="B14" s="63"/>
      <c r="C14" s="58" t="s">
        <v>15</v>
      </c>
      <c r="D14" s="64">
        <v>0.9</v>
      </c>
      <c r="E14" s="65" t="s">
        <v>15</v>
      </c>
    </row>
    <row r="15" spans="1:8" ht="18.75" customHeight="1">
      <c r="A15" s="62" t="s">
        <v>63</v>
      </c>
      <c r="B15" s="63"/>
      <c r="C15" s="58" t="s">
        <v>15</v>
      </c>
      <c r="D15" s="64">
        <v>2.25</v>
      </c>
      <c r="E15" s="65" t="s">
        <v>15</v>
      </c>
    </row>
    <row r="16" spans="1:8" ht="18.75" customHeight="1" thickBot="1">
      <c r="A16" s="141" t="s">
        <v>50</v>
      </c>
      <c r="B16" s="83"/>
      <c r="C16" s="142" t="s">
        <v>15</v>
      </c>
      <c r="D16" s="84"/>
      <c r="E16" s="143" t="s">
        <v>15</v>
      </c>
    </row>
    <row r="17" spans="1:5" ht="60" customHeight="1" thickBot="1">
      <c r="A17" s="66" t="s">
        <v>36</v>
      </c>
      <c r="B17" s="173" t="s">
        <v>182</v>
      </c>
      <c r="C17" s="174"/>
      <c r="D17" s="171"/>
      <c r="E17" s="172"/>
    </row>
    <row r="18" spans="1:5" ht="52.5" customHeight="1" thickBot="1">
      <c r="A18" s="67" t="s">
        <v>37</v>
      </c>
      <c r="B18" s="173" t="s">
        <v>180</v>
      </c>
      <c r="C18" s="174"/>
      <c r="D18" s="171"/>
      <c r="E18" s="172"/>
    </row>
    <row r="19" spans="1:5" ht="18.75" customHeight="1">
      <c r="A19" s="67" t="s">
        <v>38</v>
      </c>
      <c r="B19" s="175"/>
      <c r="C19" s="176"/>
      <c r="D19" s="176"/>
      <c r="E19" s="177"/>
    </row>
    <row r="20" spans="1:5" ht="18.75" customHeight="1">
      <c r="A20" s="68" t="s">
        <v>39</v>
      </c>
      <c r="B20" s="159"/>
      <c r="C20" s="178"/>
      <c r="D20" s="179"/>
      <c r="E20" s="180"/>
    </row>
    <row r="21" spans="1:5" ht="18.75" customHeight="1">
      <c r="A21" s="68" t="s">
        <v>40</v>
      </c>
      <c r="B21" s="215" t="s">
        <v>189</v>
      </c>
      <c r="C21" s="216"/>
      <c r="D21" s="216"/>
      <c r="E21" s="217"/>
    </row>
    <row r="22" spans="1:5" ht="18.75" customHeight="1">
      <c r="A22" s="69" t="s">
        <v>124</v>
      </c>
      <c r="B22" s="215"/>
      <c r="C22" s="216"/>
      <c r="D22" s="216"/>
      <c r="E22" s="217"/>
    </row>
    <row r="23" spans="1:5" ht="18" customHeight="1">
      <c r="A23" s="68" t="s">
        <v>75</v>
      </c>
      <c r="B23" s="215"/>
      <c r="C23" s="216"/>
      <c r="D23" s="216"/>
      <c r="E23" s="217"/>
    </row>
    <row r="24" spans="1:5" ht="18">
      <c r="A24" s="68" t="s">
        <v>69</v>
      </c>
      <c r="B24" s="163"/>
      <c r="C24" s="197"/>
      <c r="D24" s="198"/>
      <c r="E24" s="199"/>
    </row>
    <row r="25" spans="1:5" ht="18" customHeight="1" thickBot="1">
      <c r="A25" s="68" t="s">
        <v>65</v>
      </c>
      <c r="B25" s="160"/>
      <c r="C25" s="206"/>
      <c r="D25" s="207"/>
      <c r="E25" s="208"/>
    </row>
    <row r="26" spans="1:5" ht="18" customHeight="1">
      <c r="A26" s="66" t="s">
        <v>41</v>
      </c>
      <c r="B26" s="209"/>
      <c r="C26" s="210"/>
      <c r="D26" s="211"/>
      <c r="E26" s="212"/>
    </row>
    <row r="27" spans="1:5" ht="18" customHeight="1">
      <c r="A27" s="71" t="s">
        <v>70</v>
      </c>
      <c r="B27" s="161">
        <v>28.5</v>
      </c>
      <c r="C27" s="200" t="s">
        <v>82</v>
      </c>
      <c r="D27" s="201"/>
      <c r="E27" s="202"/>
    </row>
    <row r="28" spans="1:5" ht="18" customHeight="1">
      <c r="A28" s="71" t="s">
        <v>63</v>
      </c>
      <c r="B28" s="162">
        <v>3.6</v>
      </c>
      <c r="C28" s="200" t="s">
        <v>82</v>
      </c>
      <c r="D28" s="201"/>
      <c r="E28" s="202"/>
    </row>
    <row r="29" spans="1:5" ht="18" customHeight="1">
      <c r="A29" s="71" t="s">
        <v>0</v>
      </c>
      <c r="B29" s="162" t="s">
        <v>191</v>
      </c>
      <c r="C29" s="203"/>
      <c r="D29" s="213"/>
      <c r="E29" s="214"/>
    </row>
    <row r="30" spans="1:5" ht="18.75" customHeight="1">
      <c r="A30" s="71" t="s">
        <v>68</v>
      </c>
      <c r="B30" s="162"/>
      <c r="C30" s="203" t="s">
        <v>83</v>
      </c>
      <c r="D30" s="204"/>
      <c r="E30" s="205"/>
    </row>
    <row r="31" spans="1:5" ht="18.75" customHeight="1" thickBot="1">
      <c r="A31" s="71" t="s">
        <v>135</v>
      </c>
      <c r="B31" s="162">
        <v>3.4</v>
      </c>
      <c r="C31" s="203" t="s">
        <v>82</v>
      </c>
      <c r="D31" s="226"/>
      <c r="E31" s="227"/>
    </row>
    <row r="32" spans="1:5" ht="18.75" customHeight="1">
      <c r="A32" s="66" t="s">
        <v>43</v>
      </c>
      <c r="B32" s="32" t="s">
        <v>78</v>
      </c>
      <c r="C32" s="86" t="s">
        <v>146</v>
      </c>
      <c r="D32" s="115" t="s">
        <v>80</v>
      </c>
      <c r="E32" s="26" t="s">
        <v>146</v>
      </c>
    </row>
    <row r="33" spans="1:5" ht="18.75" customHeight="1">
      <c r="A33" s="94"/>
      <c r="B33" s="68" t="s">
        <v>79</v>
      </c>
      <c r="C33" s="93" t="s">
        <v>146</v>
      </c>
      <c r="D33" s="96" t="s">
        <v>81</v>
      </c>
      <c r="E33" s="116" t="s">
        <v>146</v>
      </c>
    </row>
    <row r="34" spans="1:5" ht="39.75" customHeight="1" thickBot="1">
      <c r="A34" s="74"/>
      <c r="B34" s="70"/>
      <c r="C34" s="92"/>
      <c r="D34" s="97" t="s">
        <v>148</v>
      </c>
      <c r="E34" s="117" t="s">
        <v>146</v>
      </c>
    </row>
    <row r="35" spans="1:5" ht="36.75" customHeight="1" thickBot="1">
      <c r="A35" s="75" t="s">
        <v>28</v>
      </c>
      <c r="B35" s="221" t="s">
        <v>42</v>
      </c>
      <c r="C35" s="192"/>
      <c r="D35" s="189"/>
      <c r="E35" s="190"/>
    </row>
    <row r="36" spans="1:5" ht="66" customHeight="1" thickBot="1">
      <c r="A36" s="75" t="s">
        <v>44</v>
      </c>
      <c r="B36" s="222" t="s">
        <v>192</v>
      </c>
      <c r="C36" s="223"/>
      <c r="D36" s="224"/>
      <c r="E36" s="225"/>
    </row>
    <row r="37" spans="1:5" ht="36" customHeight="1" thickBot="1">
      <c r="A37" s="75" t="s">
        <v>45</v>
      </c>
      <c r="B37" s="60">
        <v>30</v>
      </c>
      <c r="C37" s="76" t="s">
        <v>147</v>
      </c>
      <c r="D37" s="77"/>
      <c r="E37" s="78" t="s">
        <v>84</v>
      </c>
    </row>
    <row r="38" spans="1:5" ht="18.75" customHeight="1">
      <c r="A38" s="218" t="s">
        <v>51</v>
      </c>
      <c r="B38" s="79"/>
      <c r="C38" s="80" t="s">
        <v>55</v>
      </c>
      <c r="D38" s="80" t="s">
        <v>58</v>
      </c>
      <c r="E38" s="81" t="s">
        <v>59</v>
      </c>
    </row>
    <row r="39" spans="1:5" ht="37.5" customHeight="1">
      <c r="A39" s="219"/>
      <c r="B39" s="72" t="s">
        <v>61</v>
      </c>
      <c r="C39" s="164" t="s">
        <v>207</v>
      </c>
      <c r="D39" s="164" t="s">
        <v>217</v>
      </c>
      <c r="E39" s="104"/>
    </row>
    <row r="40" spans="1:5" ht="18.75" customHeight="1">
      <c r="A40" s="219"/>
      <c r="B40" s="72" t="s">
        <v>193</v>
      </c>
      <c r="C40" s="165" t="s">
        <v>206</v>
      </c>
      <c r="D40" s="165" t="s">
        <v>209</v>
      </c>
      <c r="E40" s="105"/>
    </row>
    <row r="41" spans="1:5" ht="18.75" customHeight="1">
      <c r="A41" s="219"/>
      <c r="B41" s="72" t="s">
        <v>60</v>
      </c>
      <c r="C41" s="165" t="s">
        <v>208</v>
      </c>
      <c r="D41" s="165" t="s">
        <v>211</v>
      </c>
      <c r="E41" s="105"/>
    </row>
    <row r="42" spans="1:5" ht="18.75" customHeight="1" thickBot="1">
      <c r="A42" s="220"/>
      <c r="B42" s="73" t="s">
        <v>173</v>
      </c>
      <c r="C42" s="166"/>
      <c r="D42" s="166"/>
      <c r="E42" s="106"/>
    </row>
    <row r="43" spans="1:5" ht="18.75" customHeight="1" thickBot="1">
      <c r="A43" s="75" t="s">
        <v>54</v>
      </c>
      <c r="B43" s="82" t="s">
        <v>85</v>
      </c>
      <c r="C43" s="228" t="s">
        <v>150</v>
      </c>
      <c r="D43" s="229"/>
      <c r="E43" s="230"/>
    </row>
    <row r="44" spans="1:5" ht="18.75" thickBot="1">
      <c r="A44" s="75"/>
      <c r="B44" s="221" t="s">
        <v>73</v>
      </c>
      <c r="C44" s="192"/>
      <c r="D44" s="189"/>
      <c r="E44" s="190"/>
    </row>
    <row r="60" spans="1:1">
      <c r="A60" s="53" t="s">
        <v>141</v>
      </c>
    </row>
    <row r="61" spans="1:1">
      <c r="A61" s="53" t="s">
        <v>145</v>
      </c>
    </row>
    <row r="62" spans="1:1">
      <c r="A62" s="53" t="s">
        <v>146</v>
      </c>
    </row>
  </sheetData>
  <mergeCells count="26">
    <mergeCell ref="B44:E44"/>
    <mergeCell ref="C43:E43"/>
    <mergeCell ref="B21:E23"/>
    <mergeCell ref="A38:A42"/>
    <mergeCell ref="B35:E35"/>
    <mergeCell ref="B36:E36"/>
    <mergeCell ref="C31:E31"/>
    <mergeCell ref="C24:E24"/>
    <mergeCell ref="C27:E27"/>
    <mergeCell ref="C30:E30"/>
    <mergeCell ref="C25:E25"/>
    <mergeCell ref="B26:E26"/>
    <mergeCell ref="C28:E28"/>
    <mergeCell ref="C29:E29"/>
    <mergeCell ref="B4:E4"/>
    <mergeCell ref="B18:E18"/>
    <mergeCell ref="B19:E19"/>
    <mergeCell ref="C20:E20"/>
    <mergeCell ref="B1:C1"/>
    <mergeCell ref="B5:E5"/>
    <mergeCell ref="B2:E2"/>
    <mergeCell ref="B3:E3"/>
    <mergeCell ref="B7:E7"/>
    <mergeCell ref="B8:C8"/>
    <mergeCell ref="D8:E8"/>
    <mergeCell ref="B17:E17"/>
  </mergeCells>
  <phoneticPr fontId="0" type="noConversion"/>
  <dataValidations count="1">
    <dataValidation type="list" allowBlank="1" showInputMessage="1" showErrorMessage="1" sqref="E32:E34 C32:C33">
      <formula1>$A$60:$A$62</formula1>
    </dataValidation>
  </dataValidations>
  <pageMargins left="0.78740157480314965" right="0.23622047244094491" top="0.78740157480314965" bottom="0.78740157480314965" header="0.51181102362204722" footer="0.51181102362204722"/>
  <pageSetup paperSize="9" scale="65" orientation="portrait" horizontalDpi="200" verticalDpi="200" r:id="rId1"/>
  <headerFooter alignWithMargins="0">
    <oddFooter xml:space="preserve">&amp;LPrintdate: &amp;D
All the information in this document is based upon the property's of the product when this document was composed. Nothing herein contained shall be construed to imply any warranty or guarantee.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4"/>
  <sheetViews>
    <sheetView view="pageBreakPreview" zoomScale="75" zoomScaleNormal="75" zoomScaleSheetLayoutView="75" workbookViewId="0">
      <selection activeCell="B3" sqref="B3:E3"/>
    </sheetView>
  </sheetViews>
  <sheetFormatPr defaultRowHeight="12.75"/>
  <cols>
    <col min="1" max="1" width="46" customWidth="1"/>
    <col min="2" max="3" width="23.7109375" customWidth="1"/>
    <col min="4" max="4" width="26" customWidth="1"/>
    <col min="5" max="5" width="23.7109375" customWidth="1"/>
  </cols>
  <sheetData>
    <row r="1" spans="1:7" ht="15.75" thickBot="1">
      <c r="B1" s="254"/>
      <c r="C1" s="254"/>
      <c r="D1" s="49" t="s">
        <v>66</v>
      </c>
      <c r="E1" s="48">
        <f>IF('EN Com.Spec.'!E1=""," ",'EN Com.Spec.'!E1)</f>
        <v>41778</v>
      </c>
    </row>
    <row r="2" spans="1:7" ht="66" customHeight="1" thickBot="1">
      <c r="A2" s="1"/>
      <c r="B2" s="236" t="s">
        <v>4</v>
      </c>
      <c r="C2" s="237"/>
      <c r="D2" s="238"/>
      <c r="E2" s="239"/>
    </row>
    <row r="3" spans="1:7" ht="18.75" customHeight="1" thickBot="1">
      <c r="A3" s="4" t="s">
        <v>1</v>
      </c>
      <c r="B3" s="240" t="s">
        <v>212</v>
      </c>
      <c r="C3" s="241"/>
      <c r="D3" s="242"/>
      <c r="E3" s="243"/>
    </row>
    <row r="4" spans="1:7" ht="18.75" customHeight="1" thickBot="1">
      <c r="A4" s="4" t="s">
        <v>5</v>
      </c>
      <c r="B4" s="169">
        <f>IF('EN Com.Spec.'!B4:E4=""," ",'EN Com.Spec.'!B4:E4)</f>
        <v>71937400</v>
      </c>
      <c r="C4" s="170"/>
      <c r="D4" s="171"/>
      <c r="E4" s="172"/>
    </row>
    <row r="5" spans="1:7" ht="18.75" customHeight="1" thickBot="1">
      <c r="A5" s="4" t="s">
        <v>52</v>
      </c>
      <c r="B5" s="169" t="str">
        <f>IF('EN Com.Spec.'!B5:E5=""," ",'EN Com.Spec.'!B5:E5)</f>
        <v>12x150 ml</v>
      </c>
      <c r="C5" s="170"/>
      <c r="D5" s="171"/>
      <c r="E5" s="172"/>
    </row>
    <row r="6" spans="1:7" ht="18.75" customHeight="1" thickBot="1">
      <c r="A6" s="4" t="s">
        <v>3</v>
      </c>
      <c r="B6" s="167" t="s">
        <v>202</v>
      </c>
      <c r="C6" s="124">
        <f>IF('EN Com.Spec.'!C6:F6=""," ",'EN Com.Spec.'!C6:F6)</f>
        <v>5000157073020</v>
      </c>
      <c r="D6" s="168" t="s">
        <v>196</v>
      </c>
      <c r="E6" s="125">
        <f>IF('EN Com.Spec.'!E6:H6=""," ",'EN Com.Spec.'!E6:H6)</f>
        <v>5000157100641</v>
      </c>
    </row>
    <row r="7" spans="1:7" ht="70.5" customHeight="1" thickBot="1">
      <c r="A7" s="4" t="s">
        <v>27</v>
      </c>
      <c r="B7" s="261" t="s">
        <v>194</v>
      </c>
      <c r="C7" s="262"/>
      <c r="D7" s="263"/>
      <c r="E7" s="264"/>
    </row>
    <row r="8" spans="1:7" ht="18.75" customHeight="1">
      <c r="A8" s="5" t="s">
        <v>6</v>
      </c>
      <c r="B8" s="234" t="s">
        <v>2</v>
      </c>
      <c r="C8" s="235"/>
      <c r="D8" s="157" t="s">
        <v>2</v>
      </c>
      <c r="E8" s="15"/>
    </row>
    <row r="9" spans="1:7" ht="18.75" customHeight="1">
      <c r="A9" s="6" t="s">
        <v>7</v>
      </c>
      <c r="B9" s="28" t="str">
        <f>IF('EN Com.Spec.'!B9=""," ",'EN Com.Spec.'!B9)</f>
        <v xml:space="preserve"> </v>
      </c>
      <c r="C9" s="22" t="str">
        <f>'EN Com.Spec.'!C9:D9</f>
        <v>kJ / kcal</v>
      </c>
      <c r="D9" s="36" t="str">
        <f>IF('EN Com.Spec.'!D9=""," ",'EN Com.Spec.'!D9)</f>
        <v>359 / 84</v>
      </c>
      <c r="E9" s="23" t="str">
        <f>'EN Com.Spec.'!E9:F9</f>
        <v>kJ / kcal</v>
      </c>
    </row>
    <row r="10" spans="1:7" ht="18.75" customHeight="1">
      <c r="A10" s="6" t="s">
        <v>11</v>
      </c>
      <c r="B10" s="28" t="str">
        <f>IF('EN Com.Spec.'!B10=""," ",'EN Com.Spec.'!B10)</f>
        <v xml:space="preserve"> </v>
      </c>
      <c r="C10" s="22" t="str">
        <f>'EN Com.Spec.'!C10:D10</f>
        <v>g</v>
      </c>
      <c r="D10" s="36">
        <f>IF('EN Com.Spec.'!D10=""," ",'EN Com.Spec.'!D10)</f>
        <v>0.3</v>
      </c>
      <c r="E10" s="23" t="str">
        <f>'EN Com.Spec.'!E10:F10</f>
        <v>g</v>
      </c>
    </row>
    <row r="11" spans="1:7" ht="18.75" customHeight="1">
      <c r="A11" s="6" t="s">
        <v>12</v>
      </c>
      <c r="B11" s="28" t="str">
        <f>IF('EN Com.Spec.'!B11=""," ",'EN Com.Spec.'!B11)</f>
        <v xml:space="preserve"> </v>
      </c>
      <c r="C11" s="22" t="str">
        <f>'EN Com.Spec.'!C11:D11</f>
        <v>g</v>
      </c>
      <c r="D11" s="36">
        <f>IF('EN Com.Spec.'!D11=""," ",'EN Com.Spec.'!D11)</f>
        <v>0.1</v>
      </c>
      <c r="E11" s="23" t="str">
        <f>'EN Com.Spec.'!E11:F11</f>
        <v>g</v>
      </c>
    </row>
    <row r="12" spans="1:7" ht="18.75" customHeight="1">
      <c r="A12" s="6" t="s">
        <v>9</v>
      </c>
      <c r="B12" s="28" t="str">
        <f>IF('EN Com.Spec.'!B12=""," ",'EN Com.Spec.'!B12)</f>
        <v xml:space="preserve"> </v>
      </c>
      <c r="C12" s="22" t="str">
        <f>'EN Com.Spec.'!C12:D12</f>
        <v>g</v>
      </c>
      <c r="D12" s="36">
        <f>IF('EN Com.Spec.'!D12=""," ",'EN Com.Spec.'!D12)</f>
        <v>18.100000000000001</v>
      </c>
      <c r="E12" s="23" t="str">
        <f>'EN Com.Spec.'!E12:F12</f>
        <v>g</v>
      </c>
    </row>
    <row r="13" spans="1:7" ht="18.75" customHeight="1">
      <c r="A13" s="6" t="s">
        <v>10</v>
      </c>
      <c r="B13" s="28" t="str">
        <f>IF('EN Com.Spec.'!B13=""," ",'EN Com.Spec.'!B13)</f>
        <v xml:space="preserve"> </v>
      </c>
      <c r="C13" s="22" t="str">
        <f>'EN Com.Spec.'!C13:D13</f>
        <v>g</v>
      </c>
      <c r="D13" s="36">
        <f>IF('EN Com.Spec.'!D13=""," ",'EN Com.Spec.'!D13)</f>
        <v>18</v>
      </c>
      <c r="E13" s="23" t="str">
        <f>'EN Com.Spec.'!E13:F13</f>
        <v>g</v>
      </c>
      <c r="G13" s="155"/>
    </row>
    <row r="14" spans="1:7" ht="18.75" customHeight="1">
      <c r="A14" s="6" t="s">
        <v>8</v>
      </c>
      <c r="B14" s="28" t="str">
        <f>IF('EN Com.Spec.'!B14=""," ",'EN Com.Spec.'!B14)</f>
        <v xml:space="preserve"> </v>
      </c>
      <c r="C14" s="22" t="str">
        <f>'EN Com.Spec.'!C14:D14</f>
        <v>g</v>
      </c>
      <c r="D14" s="36">
        <f>IF('EN Com.Spec.'!D14=""," ",'EN Com.Spec.'!D14)</f>
        <v>0.9</v>
      </c>
      <c r="E14" s="23" t="str">
        <f>'EN Com.Spec.'!E14:F14</f>
        <v>g</v>
      </c>
      <c r="G14" s="155"/>
    </row>
    <row r="15" spans="1:7" ht="18.75" customHeight="1">
      <c r="A15" s="6" t="s">
        <v>23</v>
      </c>
      <c r="B15" s="28" t="str">
        <f>IF('EN Com.Spec.'!B15=""," ",'EN Com.Spec.'!B15)</f>
        <v xml:space="preserve"> </v>
      </c>
      <c r="C15" s="22" t="str">
        <f>'EN Com.Spec.'!C15:D15</f>
        <v>g</v>
      </c>
      <c r="D15" s="36">
        <f>IF('EN Com.Spec.'!D15=""," ",'EN Com.Spec.'!D15)</f>
        <v>2.25</v>
      </c>
      <c r="E15" s="23" t="str">
        <f>'EN Com.Spec.'!E15:F15</f>
        <v>g</v>
      </c>
    </row>
    <row r="16" spans="1:7" ht="18.75" customHeight="1" thickBot="1">
      <c r="A16" s="144" t="s">
        <v>13</v>
      </c>
      <c r="B16" s="28" t="str">
        <f>IF('EN Com.Spec.'!B16=""," ",'EN Com.Spec.'!B16)</f>
        <v xml:space="preserve"> </v>
      </c>
      <c r="C16" s="145" t="str">
        <f>'EN Com.Spec.'!C16:D16</f>
        <v>g</v>
      </c>
      <c r="D16" s="39" t="str">
        <f>IF('EN Com.Spec.'!D16=""," ",'EN Com.Spec.'!D16)</f>
        <v xml:space="preserve"> </v>
      </c>
      <c r="E16" s="146" t="str">
        <f>'EN Com.Spec.'!E16:F16</f>
        <v>g</v>
      </c>
    </row>
    <row r="17" spans="1:5" ht="60" customHeight="1" thickBot="1">
      <c r="A17" s="7" t="s">
        <v>21</v>
      </c>
      <c r="B17" s="244" t="s">
        <v>181</v>
      </c>
      <c r="C17" s="245"/>
      <c r="D17" s="242"/>
      <c r="E17" s="243"/>
    </row>
    <row r="18" spans="1:5" ht="52.5" customHeight="1" thickBot="1">
      <c r="A18" s="8" t="s">
        <v>19</v>
      </c>
      <c r="B18" s="244" t="s">
        <v>184</v>
      </c>
      <c r="C18" s="245"/>
      <c r="D18" s="242"/>
      <c r="E18" s="243"/>
    </row>
    <row r="19" spans="1:5" ht="18.75" customHeight="1">
      <c r="A19" s="8" t="s">
        <v>20</v>
      </c>
      <c r="B19" s="246"/>
      <c r="C19" s="247"/>
      <c r="D19" s="247"/>
      <c r="E19" s="248"/>
    </row>
    <row r="20" spans="1:5" ht="18.75" customHeight="1">
      <c r="A20" s="9" t="s">
        <v>14</v>
      </c>
      <c r="B20" s="28" t="str">
        <f>IF('EN Com.Spec.'!B20=""," ",'EN Com.Spec.'!B20)</f>
        <v xml:space="preserve"> </v>
      </c>
      <c r="C20" s="269"/>
      <c r="D20" s="270"/>
      <c r="E20" s="271"/>
    </row>
    <row r="21" spans="1:5" ht="18.75" customHeight="1">
      <c r="A21" s="9" t="s">
        <v>18</v>
      </c>
      <c r="B21" s="251" t="s">
        <v>190</v>
      </c>
      <c r="C21" s="252"/>
      <c r="D21" s="252"/>
      <c r="E21" s="253"/>
    </row>
    <row r="22" spans="1:5" ht="18.75" customHeight="1">
      <c r="A22" s="33" t="s">
        <v>125</v>
      </c>
      <c r="B22" s="251"/>
      <c r="C22" s="252"/>
      <c r="D22" s="252"/>
      <c r="E22" s="253"/>
    </row>
    <row r="23" spans="1:5" ht="18" customHeight="1">
      <c r="A23" s="9" t="s">
        <v>75</v>
      </c>
      <c r="B23" s="251"/>
      <c r="C23" s="252"/>
      <c r="D23" s="252"/>
      <c r="E23" s="253"/>
    </row>
    <row r="24" spans="1:5" ht="18">
      <c r="A24" s="9" t="s">
        <v>71</v>
      </c>
      <c r="B24" s="251"/>
      <c r="C24" s="252"/>
      <c r="D24" s="252"/>
      <c r="E24" s="253"/>
    </row>
    <row r="25" spans="1:5" ht="18" customHeight="1" thickBot="1">
      <c r="A25" s="9" t="s">
        <v>64</v>
      </c>
      <c r="B25" s="28" t="str">
        <f>IF('EN Com.Spec.'!B25=""," ",'EN Com.Spec.'!B25)</f>
        <v xml:space="preserve"> </v>
      </c>
      <c r="C25" s="255"/>
      <c r="D25" s="256"/>
      <c r="E25" s="257"/>
    </row>
    <row r="26" spans="1:5" ht="18" customHeight="1">
      <c r="A26" s="7" t="s">
        <v>17</v>
      </c>
      <c r="B26" s="265"/>
      <c r="C26" s="266"/>
      <c r="D26" s="267"/>
      <c r="E26" s="268"/>
    </row>
    <row r="27" spans="1:5" ht="18" customHeight="1">
      <c r="A27" s="3" t="s">
        <v>67</v>
      </c>
      <c r="B27" s="28">
        <f>IF('EN Com.Spec.'!B27=""," ",'EN Com.Spec.'!B27)</f>
        <v>28.5</v>
      </c>
      <c r="C27" s="249" t="str">
        <f>'EN Com.Spec.'!C27:E27</f>
        <v>%</v>
      </c>
      <c r="D27" s="249"/>
      <c r="E27" s="250"/>
    </row>
    <row r="28" spans="1:5" ht="18" customHeight="1">
      <c r="A28" s="3" t="s">
        <v>23</v>
      </c>
      <c r="B28" s="28">
        <f>IF('EN Com.Spec.'!B28=""," ",'EN Com.Spec.'!B28)</f>
        <v>3.6</v>
      </c>
      <c r="C28" s="249" t="str">
        <f>'EN Com.Spec.'!C28:E28</f>
        <v>%</v>
      </c>
      <c r="D28" s="249"/>
      <c r="E28" s="250"/>
    </row>
    <row r="29" spans="1:5" ht="18" customHeight="1">
      <c r="A29" s="3" t="s">
        <v>0</v>
      </c>
      <c r="B29" s="28" t="str">
        <f>IF('EN Com.Spec.'!B29=""," ",'EN Com.Spec.'!B29)</f>
        <v>3,3 - 3,6</v>
      </c>
      <c r="C29" s="249"/>
      <c r="D29" s="249"/>
      <c r="E29" s="250"/>
    </row>
    <row r="30" spans="1:5" ht="18.75" customHeight="1">
      <c r="A30" s="3" t="s">
        <v>68</v>
      </c>
      <c r="B30" s="28" t="str">
        <f>IF('EN Com.Spec.'!B30=""," ",'EN Com.Spec.'!B30)</f>
        <v xml:space="preserve"> </v>
      </c>
      <c r="C30" s="249" t="str">
        <f>'EN Com.Spec.'!C30:E30</f>
        <v>°</v>
      </c>
      <c r="D30" s="249"/>
      <c r="E30" s="250"/>
    </row>
    <row r="31" spans="1:5" ht="18.75" customHeight="1" thickBot="1">
      <c r="A31" s="3" t="s">
        <v>136</v>
      </c>
      <c r="B31" s="28">
        <f>IF('EN Com.Spec.'!B31=""," ",'EN Com.Spec.'!B31)</f>
        <v>3.4</v>
      </c>
      <c r="C31" s="249" t="str">
        <f>'EN Com.Spec.'!C31:E31</f>
        <v>%</v>
      </c>
      <c r="D31" s="249"/>
      <c r="E31" s="250"/>
    </row>
    <row r="32" spans="1:5" ht="18.75" customHeight="1">
      <c r="A32" s="7" t="s">
        <v>24</v>
      </c>
      <c r="B32" s="27" t="str">
        <f>'EN Com.Spec.'!B32</f>
        <v xml:space="preserve">Halal:  </v>
      </c>
      <c r="C32" s="50" t="str">
        <f>IF('EN Com.Spec.'!C32="yes","ja",(IF('EN Com.Spec.'!C32="no","nee",(IF('EN Com.Spec.'!C32="yes/no","ja/nee")))))</f>
        <v>nee</v>
      </c>
      <c r="D32" s="47" t="s">
        <v>76</v>
      </c>
      <c r="E32" s="52" t="str">
        <f>IF('EN Com.Spec.'!E32="yes","ja",(IF('EN Com.Spec.'!E32="no","nee",(IF('EN Com.Spec.'!E32="yes/no","ja/nee")))))</f>
        <v>nee</v>
      </c>
    </row>
    <row r="33" spans="1:5" ht="18.75" customHeight="1">
      <c r="A33" s="11"/>
      <c r="B33" s="98" t="str">
        <f>'EN Com.Spec.'!B33</f>
        <v xml:space="preserve">Kosher badatz: </v>
      </c>
      <c r="C33" s="99" t="str">
        <f>IF('EN Com.Spec.'!C33="yes","ja",(IF('EN Com.Spec.'!C33="no","nee",(IF('EN Com.Spec.'!C33="yes/no","ja/nee")))))</f>
        <v>nee</v>
      </c>
      <c r="D33" s="100" t="s">
        <v>77</v>
      </c>
      <c r="E33" s="101" t="str">
        <f>IF('EN Com.Spec.'!E33="yes","ja",(IF('EN Com.Spec.'!E33="no","nee",(IF('EN Com.Spec.'!E33="yes/no","ja/nee")))))</f>
        <v>nee</v>
      </c>
    </row>
    <row r="34" spans="1:5" ht="39" customHeight="1" thickBot="1">
      <c r="A34" s="11"/>
      <c r="B34" s="17"/>
      <c r="C34" s="51"/>
      <c r="D34" s="102" t="s">
        <v>149</v>
      </c>
      <c r="E34" s="101" t="str">
        <f>IF('EN Com.Spec.'!E34="yes","ja",(IF('EN Com.Spec.'!E34="no","nee",(IF('EN Com.Spec.'!E34="yes/no","ja/nee")))))</f>
        <v>nee</v>
      </c>
    </row>
    <row r="35" spans="1:5" ht="36.75" customHeight="1" thickBot="1">
      <c r="A35" s="10" t="s">
        <v>28</v>
      </c>
      <c r="B35" s="260" t="s">
        <v>62</v>
      </c>
      <c r="C35" s="174"/>
      <c r="D35" s="171"/>
      <c r="E35" s="172"/>
    </row>
    <row r="36" spans="1:5" ht="65.25" customHeight="1" thickBot="1">
      <c r="A36" s="10" t="s">
        <v>25</v>
      </c>
      <c r="B36" s="244" t="s">
        <v>199</v>
      </c>
      <c r="C36" s="245"/>
      <c r="D36" s="242"/>
      <c r="E36" s="243"/>
    </row>
    <row r="37" spans="1:5" ht="36.75" customHeight="1" thickBot="1">
      <c r="A37" s="35" t="s">
        <v>26</v>
      </c>
      <c r="B37" s="37">
        <f>IF('EN Com.Spec.'!B37=""," ",'EN Com.Spec.'!B37)</f>
        <v>30</v>
      </c>
      <c r="C37" s="29" t="s">
        <v>88</v>
      </c>
      <c r="D37" s="38" t="str">
        <f>IF('EN Com.Spec.'!D37=""," ",'EN Com.Spec.'!D37)</f>
        <v xml:space="preserve"> </v>
      </c>
      <c r="E37" s="16" t="s">
        <v>86</v>
      </c>
    </row>
    <row r="38" spans="1:5" ht="18.75" customHeight="1">
      <c r="A38" s="231" t="s">
        <v>22</v>
      </c>
      <c r="B38" s="34"/>
      <c r="C38" s="40" t="s">
        <v>55</v>
      </c>
      <c r="D38" s="40" t="s">
        <v>127</v>
      </c>
      <c r="E38" s="41" t="s">
        <v>59</v>
      </c>
    </row>
    <row r="39" spans="1:5" ht="36.75" customHeight="1">
      <c r="A39" s="232"/>
      <c r="B39" s="12" t="s">
        <v>56</v>
      </c>
      <c r="C39" s="90" t="s">
        <v>215</v>
      </c>
      <c r="D39" s="90" t="s">
        <v>210</v>
      </c>
      <c r="E39" s="89"/>
    </row>
    <row r="40" spans="1:5" ht="18.75" customHeight="1">
      <c r="A40" s="232"/>
      <c r="B40" s="12" t="s">
        <v>197</v>
      </c>
      <c r="C40" s="107" t="str">
        <f>IF('EN Com.Spec.'!C40=""," ",'EN Com.Spec.'!C40)</f>
        <v>50x183 mm</v>
      </c>
      <c r="D40" s="107" t="str">
        <f>IF('EN Com.Spec.'!D40=""," ",'EN Com.Spec.'!D40)</f>
        <v>202x156x184 mm</v>
      </c>
      <c r="E40" s="108" t="str">
        <f>IF('EN Com.Spec.'!E40=""," ",'EN Com.Spec.'!E40)</f>
        <v xml:space="preserve"> </v>
      </c>
    </row>
    <row r="41" spans="1:5" ht="18.75" customHeight="1">
      <c r="A41" s="232"/>
      <c r="B41" s="12" t="s">
        <v>57</v>
      </c>
      <c r="C41" s="107" t="str">
        <f>IF('EN Com.Spec.'!C41=""," ",'EN Com.Spec.'!C41)</f>
        <v>166 g + 2,5g</v>
      </c>
      <c r="D41" s="107" t="str">
        <f>IF('EN Com.Spec.'!D41=""," ",'EN Com.Spec.'!D41)</f>
        <v>21 g + 10 g</v>
      </c>
      <c r="E41" s="108" t="str">
        <f>IF('EN Com.Spec.'!E41=""," ",'EN Com.Spec.'!E41)</f>
        <v xml:space="preserve"> </v>
      </c>
    </row>
    <row r="42" spans="1:5" ht="18.75" customHeight="1" thickBot="1">
      <c r="A42" s="233"/>
      <c r="B42" s="12" t="s">
        <v>175</v>
      </c>
      <c r="C42" s="109" t="str">
        <f>IF('EN Com.Spec.'!C42=""," ",'EN Com.Spec.'!C42)</f>
        <v xml:space="preserve"> </v>
      </c>
      <c r="D42" s="109" t="str">
        <f>IF('EN Com.Spec.'!D42=""," ",'EN Com.Spec.'!D42)</f>
        <v xml:space="preserve"> </v>
      </c>
      <c r="E42" s="110" t="str">
        <f>IF('EN Com.Spec.'!E42=""," ",'EN Com.Spec.'!E42)</f>
        <v xml:space="preserve"> </v>
      </c>
    </row>
    <row r="43" spans="1:5" ht="18.75" customHeight="1" thickBot="1">
      <c r="A43" s="10" t="s">
        <v>16</v>
      </c>
      <c r="B43" s="13" t="s">
        <v>87</v>
      </c>
      <c r="C43" s="249" t="str">
        <f>'EN Com.Spec.'!C43:E43</f>
        <v>EU</v>
      </c>
      <c r="D43" s="249"/>
      <c r="E43" s="250"/>
    </row>
    <row r="44" spans="1:5" ht="18.75" thickBot="1">
      <c r="A44" s="10"/>
      <c r="B44" s="173" t="s">
        <v>74</v>
      </c>
      <c r="C44" s="258"/>
      <c r="D44" s="258"/>
      <c r="E44" s="259"/>
    </row>
  </sheetData>
  <mergeCells count="24">
    <mergeCell ref="B1:C1"/>
    <mergeCell ref="C25:E25"/>
    <mergeCell ref="B44:E44"/>
    <mergeCell ref="C43:E43"/>
    <mergeCell ref="B35:E35"/>
    <mergeCell ref="B36:E36"/>
    <mergeCell ref="C27:E27"/>
    <mergeCell ref="C28:E28"/>
    <mergeCell ref="C29:E29"/>
    <mergeCell ref="B7:E7"/>
    <mergeCell ref="B26:E26"/>
    <mergeCell ref="C20:E20"/>
    <mergeCell ref="A38:A42"/>
    <mergeCell ref="B8:C8"/>
    <mergeCell ref="B2:E2"/>
    <mergeCell ref="B3:E3"/>
    <mergeCell ref="B17:E17"/>
    <mergeCell ref="B18:E18"/>
    <mergeCell ref="B19:E19"/>
    <mergeCell ref="B4:E4"/>
    <mergeCell ref="B5:E5"/>
    <mergeCell ref="C30:E30"/>
    <mergeCell ref="C31:E31"/>
    <mergeCell ref="B21:E24"/>
  </mergeCells>
  <phoneticPr fontId="0" type="noConversion"/>
  <pageMargins left="0.78740157480314965" right="0.23622047244094491" top="0.78740157480314965" bottom="0.78740157480314965" header="0.51181102362204722" footer="0.51181102362204722"/>
  <pageSetup paperSize="9" scale="65" orientation="portrait" horizontalDpi="200" verticalDpi="200" r:id="rId1"/>
  <headerFooter alignWithMargins="0">
    <oddFooter xml:space="preserve">&amp;LPrintdatum: &amp;D
De informatie in dit document is gebaseerd op de eigenschappen van het product op het moment dat dit document werd opgesteld. Op basis van dit document kunnen geen rechten worden ontleend.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4"/>
  <sheetViews>
    <sheetView view="pageBreakPreview" zoomScale="75" zoomScaleNormal="75" workbookViewId="0">
      <selection activeCell="B3" sqref="B3:E3"/>
    </sheetView>
  </sheetViews>
  <sheetFormatPr defaultRowHeight="12.75"/>
  <cols>
    <col min="1" max="1" width="46.140625" customWidth="1"/>
    <col min="2" max="3" width="23.7109375" customWidth="1"/>
    <col min="4" max="4" width="26" customWidth="1"/>
    <col min="5" max="5" width="23.7109375" customWidth="1"/>
  </cols>
  <sheetData>
    <row r="1" spans="1:7" ht="15.75" thickBot="1">
      <c r="B1" s="281"/>
      <c r="C1" s="281"/>
      <c r="D1" s="87" t="s">
        <v>95</v>
      </c>
      <c r="E1" s="48">
        <f>IF('EN Com.Spec.'!E1=""," ",'EN Com.Spec.'!E1)</f>
        <v>41778</v>
      </c>
    </row>
    <row r="2" spans="1:7" ht="66" customHeight="1" thickBot="1">
      <c r="A2" s="1"/>
      <c r="B2" s="289" t="s">
        <v>94</v>
      </c>
      <c r="C2" s="290"/>
      <c r="D2" s="291"/>
      <c r="E2" s="292"/>
    </row>
    <row r="3" spans="1:7" ht="18.75" customHeight="1" thickBot="1">
      <c r="A3" s="4" t="s">
        <v>89</v>
      </c>
      <c r="B3" s="240" t="s">
        <v>213</v>
      </c>
      <c r="C3" s="241"/>
      <c r="D3" s="242"/>
      <c r="E3" s="243"/>
    </row>
    <row r="4" spans="1:7" ht="18.75" customHeight="1" thickBot="1">
      <c r="A4" s="4" t="s">
        <v>90</v>
      </c>
      <c r="B4" s="169">
        <f>IF('EN Com.Spec.'!B4:E4=""," ",'EN Com.Spec.'!B4:E4)</f>
        <v>71937400</v>
      </c>
      <c r="C4" s="293"/>
      <c r="D4" s="171"/>
      <c r="E4" s="172"/>
    </row>
    <row r="5" spans="1:7" ht="18.75" customHeight="1" thickBot="1">
      <c r="A5" s="4" t="s">
        <v>91</v>
      </c>
      <c r="B5" s="282" t="str">
        <f>IF('EN Com.Spec.'!B5:E5=""," ",'EN Com.Spec.'!B5:E5)</f>
        <v>12x150 ml</v>
      </c>
      <c r="C5" s="283"/>
      <c r="D5" s="284"/>
      <c r="E5" s="248"/>
    </row>
    <row r="6" spans="1:7" ht="18.75" customHeight="1" thickBot="1">
      <c r="A6" s="42" t="s">
        <v>92</v>
      </c>
      <c r="B6" s="167" t="s">
        <v>203</v>
      </c>
      <c r="C6" s="126">
        <f>IF('EN Com.Spec.'!C6=""," ",'EN Com.Spec.'!C6)</f>
        <v>5000157073020</v>
      </c>
      <c r="D6" s="91" t="s">
        <v>214</v>
      </c>
      <c r="E6" s="127">
        <f>IF('EN Com.Spec.'!E6=""," ",'EN Com.Spec.'!E6)</f>
        <v>5000157100641</v>
      </c>
    </row>
    <row r="7" spans="1:7" ht="71.25" customHeight="1" thickBot="1">
      <c r="A7" s="4" t="s">
        <v>93</v>
      </c>
      <c r="B7" s="285" t="s">
        <v>195</v>
      </c>
      <c r="C7" s="286"/>
      <c r="D7" s="263"/>
      <c r="E7" s="264"/>
    </row>
    <row r="8" spans="1:7" ht="18.75" customHeight="1">
      <c r="A8" s="5" t="s">
        <v>137</v>
      </c>
      <c r="B8" s="234" t="s">
        <v>142</v>
      </c>
      <c r="C8" s="235"/>
      <c r="D8" s="287" t="s">
        <v>179</v>
      </c>
      <c r="E8" s="288"/>
    </row>
    <row r="9" spans="1:7" ht="18.75" customHeight="1">
      <c r="A9" s="6" t="s">
        <v>138</v>
      </c>
      <c r="B9" s="43" t="str">
        <f>IF('EN Com.Spec.'!B9=""," ",'EN Com.Spec.'!B9)</f>
        <v xml:space="preserve"> </v>
      </c>
      <c r="C9" s="22" t="s">
        <v>72</v>
      </c>
      <c r="D9" s="46" t="str">
        <f>IF('EN Com.Spec.'!D9=""," ",'EN Com.Spec.'!D9)</f>
        <v>359 / 84</v>
      </c>
      <c r="E9" s="23" t="s">
        <v>72</v>
      </c>
    </row>
    <row r="10" spans="1:7" ht="18.75" customHeight="1">
      <c r="A10" s="6" t="s">
        <v>99</v>
      </c>
      <c r="B10" s="43" t="str">
        <f>IF('EN Com.Spec.'!B10=""," ",'EN Com.Spec.'!B10)</f>
        <v xml:space="preserve"> </v>
      </c>
      <c r="C10" s="22" t="s">
        <v>15</v>
      </c>
      <c r="D10" s="46">
        <f>IF('EN Com.Spec.'!D10=""," ",'EN Com.Spec.'!D10)</f>
        <v>0.3</v>
      </c>
      <c r="E10" s="23" t="s">
        <v>15</v>
      </c>
    </row>
    <row r="11" spans="1:7" ht="18.75" customHeight="1">
      <c r="A11" s="6" t="s">
        <v>100</v>
      </c>
      <c r="B11" s="43" t="str">
        <f>IF('EN Com.Spec.'!B11=""," ",'EN Com.Spec.'!B11)</f>
        <v xml:space="preserve"> </v>
      </c>
      <c r="C11" s="22" t="s">
        <v>15</v>
      </c>
      <c r="D11" s="46">
        <f>IF('EN Com.Spec.'!D11=""," ",'EN Com.Spec.'!D11)</f>
        <v>0.1</v>
      </c>
      <c r="E11" s="23" t="s">
        <v>15</v>
      </c>
    </row>
    <row r="12" spans="1:7" ht="18.75" customHeight="1">
      <c r="A12" s="6" t="s">
        <v>97</v>
      </c>
      <c r="B12" s="43" t="str">
        <f>IF('EN Com.Spec.'!B12=""," ",'EN Com.Spec.'!B12)</f>
        <v xml:space="preserve"> </v>
      </c>
      <c r="C12" s="22" t="s">
        <v>15</v>
      </c>
      <c r="D12" s="46">
        <f>IF('EN Com.Spec.'!D12=""," ",'EN Com.Spec.'!D12)</f>
        <v>18.100000000000001</v>
      </c>
      <c r="E12" s="23" t="s">
        <v>15</v>
      </c>
    </row>
    <row r="13" spans="1:7" ht="18.75" customHeight="1">
      <c r="A13" s="6" t="s">
        <v>98</v>
      </c>
      <c r="B13" s="43" t="str">
        <f>IF('EN Com.Spec.'!B13=""," ",'EN Com.Spec.'!B13)</f>
        <v xml:space="preserve"> </v>
      </c>
      <c r="C13" s="22" t="s">
        <v>15</v>
      </c>
      <c r="D13" s="46">
        <f>IF('EN Com.Spec.'!D13=""," ",'EN Com.Spec.'!D13)</f>
        <v>18</v>
      </c>
      <c r="E13" s="23" t="s">
        <v>15</v>
      </c>
      <c r="G13" s="155"/>
    </row>
    <row r="14" spans="1:7" ht="18.75" customHeight="1">
      <c r="A14" s="6" t="s">
        <v>96</v>
      </c>
      <c r="B14" s="43" t="str">
        <f>IF('EN Com.Spec.'!B14=""," ",'EN Com.Spec.'!B14)</f>
        <v xml:space="preserve"> </v>
      </c>
      <c r="C14" s="22" t="s">
        <v>15</v>
      </c>
      <c r="D14" s="46">
        <f>IF('EN Com.Spec.'!D14=""," ",'EN Com.Spec.'!D14)</f>
        <v>0.9</v>
      </c>
      <c r="E14" s="23" t="s">
        <v>15</v>
      </c>
      <c r="G14" s="155"/>
    </row>
    <row r="15" spans="1:7" ht="18.75" customHeight="1">
      <c r="A15" s="6" t="s">
        <v>110</v>
      </c>
      <c r="B15" s="43" t="str">
        <f>IF('EN Com.Spec.'!B15=""," ",'EN Com.Spec.'!B15)</f>
        <v xml:space="preserve"> </v>
      </c>
      <c r="C15" s="22" t="s">
        <v>15</v>
      </c>
      <c r="D15" s="46">
        <f>IF('EN Com.Spec.'!D15=""," ",'EN Com.Spec.'!D15)</f>
        <v>2.25</v>
      </c>
      <c r="E15" s="23" t="s">
        <v>15</v>
      </c>
    </row>
    <row r="16" spans="1:7" ht="18.75" customHeight="1" thickBot="1">
      <c r="A16" s="147" t="s">
        <v>101</v>
      </c>
      <c r="B16" s="43" t="str">
        <f>IF('EN Com.Spec.'!B16=""," ",'EN Com.Spec.'!B16)</f>
        <v xml:space="preserve"> </v>
      </c>
      <c r="C16" s="145" t="s">
        <v>15</v>
      </c>
      <c r="D16" s="85" t="str">
        <f>IF('EN Com.Spec.'!D16=""," ",'EN Com.Spec.'!D16)</f>
        <v xml:space="preserve"> </v>
      </c>
      <c r="E16" s="146" t="s">
        <v>15</v>
      </c>
    </row>
    <row r="17" spans="1:5" ht="72.75" customHeight="1" thickBot="1">
      <c r="A17" s="7" t="s">
        <v>102</v>
      </c>
      <c r="B17" s="244" t="s">
        <v>183</v>
      </c>
      <c r="C17" s="245"/>
      <c r="D17" s="242"/>
      <c r="E17" s="243"/>
    </row>
    <row r="18" spans="1:5" ht="52.5" customHeight="1" thickBot="1">
      <c r="A18" s="8" t="s">
        <v>103</v>
      </c>
      <c r="B18" s="244" t="s">
        <v>185</v>
      </c>
      <c r="C18" s="245"/>
      <c r="D18" s="242"/>
      <c r="E18" s="243"/>
    </row>
    <row r="19" spans="1:5" ht="18.75" customHeight="1">
      <c r="A19" s="8" t="s">
        <v>104</v>
      </c>
      <c r="B19" s="246"/>
      <c r="C19" s="247"/>
      <c r="D19" s="247"/>
      <c r="E19" s="248"/>
    </row>
    <row r="20" spans="1:5" ht="18.75" customHeight="1">
      <c r="A20" s="30" t="s">
        <v>105</v>
      </c>
      <c r="B20" s="43" t="str">
        <f>IF('EN Com.Spec.'!B20=""," ",'EN Com.Spec.'!B20)</f>
        <v xml:space="preserve"> </v>
      </c>
      <c r="C20" s="294"/>
      <c r="D20" s="295"/>
      <c r="E20" s="296"/>
    </row>
    <row r="21" spans="1:5" ht="18.75" customHeight="1">
      <c r="A21" s="30" t="s">
        <v>106</v>
      </c>
      <c r="B21" s="278" t="s">
        <v>188</v>
      </c>
      <c r="C21" s="279"/>
      <c r="D21" s="279"/>
      <c r="E21" s="280"/>
    </row>
    <row r="22" spans="1:5" ht="18.75" customHeight="1">
      <c r="A22" s="33" t="s">
        <v>125</v>
      </c>
      <c r="B22" s="278"/>
      <c r="C22" s="279"/>
      <c r="D22" s="279"/>
      <c r="E22" s="280"/>
    </row>
    <row r="23" spans="1:5" ht="18" customHeight="1">
      <c r="A23" s="9" t="s">
        <v>75</v>
      </c>
      <c r="B23" s="278"/>
      <c r="C23" s="279"/>
      <c r="D23" s="279"/>
      <c r="E23" s="280"/>
    </row>
    <row r="24" spans="1:5" ht="18">
      <c r="A24" s="30" t="s">
        <v>107</v>
      </c>
      <c r="B24" s="278"/>
      <c r="C24" s="279"/>
      <c r="D24" s="279"/>
      <c r="E24" s="280"/>
    </row>
    <row r="25" spans="1:5" ht="18" customHeight="1" thickBot="1">
      <c r="A25" s="31" t="s">
        <v>108</v>
      </c>
      <c r="B25" s="43" t="str">
        <f>IF('EN Com.Spec.'!B25=""," ",'EN Com.Spec.'!B25)</f>
        <v xml:space="preserve"> </v>
      </c>
      <c r="C25" s="255"/>
      <c r="D25" s="256"/>
      <c r="E25" s="257"/>
    </row>
    <row r="26" spans="1:5" ht="18" customHeight="1">
      <c r="A26" s="7" t="s">
        <v>109</v>
      </c>
      <c r="B26" s="265"/>
      <c r="C26" s="266"/>
      <c r="D26" s="267"/>
      <c r="E26" s="268"/>
    </row>
    <row r="27" spans="1:5" ht="18" customHeight="1">
      <c r="A27" s="3" t="s">
        <v>144</v>
      </c>
      <c r="B27" s="43">
        <f>IF('EN Com.Spec.'!B27=""," ",'EN Com.Spec.'!B27)</f>
        <v>28.5</v>
      </c>
      <c r="C27" s="249" t="str">
        <f>'EN Com.Spec.'!C27:E27</f>
        <v>%</v>
      </c>
      <c r="D27" s="276"/>
      <c r="E27" s="277"/>
    </row>
    <row r="28" spans="1:5" ht="18" customHeight="1">
      <c r="A28" s="3" t="s">
        <v>110</v>
      </c>
      <c r="B28" s="43">
        <f>IF('EN Com.Spec.'!B28=""," ",'EN Com.Spec.'!B28)</f>
        <v>3.6</v>
      </c>
      <c r="C28" s="249" t="str">
        <f>'EN Com.Spec.'!C28:E28</f>
        <v>%</v>
      </c>
      <c r="D28" s="276"/>
      <c r="E28" s="277"/>
    </row>
    <row r="29" spans="1:5" ht="18" customHeight="1">
      <c r="A29" s="3" t="s">
        <v>0</v>
      </c>
      <c r="B29" s="43" t="str">
        <f>IF('EN Com.Spec.'!B29=""," ",'EN Com.Spec.'!B29)</f>
        <v>3,3 - 3,6</v>
      </c>
      <c r="C29" s="249"/>
      <c r="D29" s="276"/>
      <c r="E29" s="277"/>
    </row>
    <row r="30" spans="1:5" ht="18.75" customHeight="1">
      <c r="A30" s="3" t="s">
        <v>68</v>
      </c>
      <c r="B30" s="43" t="str">
        <f>IF('EN Com.Spec.'!B30=""," ",'EN Com.Spec.'!B30)</f>
        <v xml:space="preserve"> </v>
      </c>
      <c r="C30" s="249" t="str">
        <f>'EN Com.Spec.'!C30:E30</f>
        <v>°</v>
      </c>
      <c r="D30" s="276"/>
      <c r="E30" s="277"/>
    </row>
    <row r="31" spans="1:5" ht="18.75" customHeight="1" thickBot="1">
      <c r="A31" s="3" t="s">
        <v>134</v>
      </c>
      <c r="B31" s="43">
        <f>IF('EN Com.Spec.'!B31=""," ",'EN Com.Spec.'!B31)</f>
        <v>3.4</v>
      </c>
      <c r="C31" s="249" t="str">
        <f>'EN Com.Spec.'!C31:E31</f>
        <v>%</v>
      </c>
      <c r="D31" s="276"/>
      <c r="E31" s="277"/>
    </row>
    <row r="32" spans="1:5" ht="18.75" customHeight="1">
      <c r="A32" s="7" t="s">
        <v>143</v>
      </c>
      <c r="B32" s="19" t="s">
        <v>78</v>
      </c>
      <c r="C32" s="50" t="str">
        <f>IF('EN Com.Spec.'!C32="yes","Oui",(IF('EN Com.Spec.'!C32="no","Non",(IF('EN Com.Spec.'!C32="yes/no","Qui/Non")))))</f>
        <v>Non</v>
      </c>
      <c r="D32" s="47" t="s">
        <v>120</v>
      </c>
      <c r="E32" s="52" t="str">
        <f>IF('EN Com.Spec.'!E32="yes","Oui",(IF('EN Com.Spec.'!E32="no","Non",(IF('EN Com.Spec.'!E32="yes/no","Qui/Non ")))))</f>
        <v>Non</v>
      </c>
    </row>
    <row r="33" spans="1:5" ht="18.75" customHeight="1">
      <c r="A33" s="11"/>
      <c r="B33" s="9" t="s">
        <v>111</v>
      </c>
      <c r="C33" s="95" t="str">
        <f>IF('EN Com.Spec.'!C33="yes","Oui",(IF('EN Com.Spec.'!C33="no","Non",(IF('EN Com.Spec.'!C33="yes/no","Qui/Non")))))</f>
        <v>Non</v>
      </c>
      <c r="D33" s="103" t="s">
        <v>121</v>
      </c>
      <c r="E33" s="101" t="str">
        <f>IF('EN Com.Spec.'!E33="yes","Oui",(IF('EN Com.Spec.'!E33="no","Non",(IF('EN Com.Spec.'!E33="yes/no","Qui/Non ")))))</f>
        <v>Non</v>
      </c>
    </row>
    <row r="34" spans="1:5" ht="37.5" customHeight="1" thickBot="1">
      <c r="A34" s="11"/>
      <c r="B34" s="18"/>
      <c r="C34" s="51"/>
      <c r="D34" s="102" t="s">
        <v>151</v>
      </c>
      <c r="E34" s="101" t="str">
        <f>IF('EN Com.Spec.'!E34="yes","Oui",(IF('EN Com.Spec.'!E34="no","Non",(IF('EN Com.Spec.'!E34="yes/no","Qui/Non ")))))</f>
        <v>Non</v>
      </c>
    </row>
    <row r="35" spans="1:5" ht="36.75" customHeight="1" thickBot="1">
      <c r="A35" s="10" t="s">
        <v>112</v>
      </c>
      <c r="B35" s="260" t="s">
        <v>113</v>
      </c>
      <c r="C35" s="174"/>
      <c r="D35" s="171"/>
      <c r="E35" s="172"/>
    </row>
    <row r="36" spans="1:5" ht="64.5" customHeight="1" thickBot="1">
      <c r="A36" s="10" t="s">
        <v>114</v>
      </c>
      <c r="B36" s="272" t="s">
        <v>200</v>
      </c>
      <c r="C36" s="273"/>
      <c r="D36" s="274"/>
      <c r="E36" s="275"/>
    </row>
    <row r="37" spans="1:5" ht="36" customHeight="1" thickBot="1">
      <c r="A37" s="35" t="s">
        <v>115</v>
      </c>
      <c r="B37" s="44">
        <f>IF('EN Com.Spec.'!B37=""," ",'EN Com.Spec.'!B37)</f>
        <v>30</v>
      </c>
      <c r="C37" s="21" t="s">
        <v>131</v>
      </c>
      <c r="D37" s="45" t="str">
        <f>IF('EN Com.Spec.'!D37=""," ",'EN Com.Spec.'!D37)</f>
        <v xml:space="preserve"> </v>
      </c>
      <c r="E37" s="26" t="s">
        <v>132</v>
      </c>
    </row>
    <row r="38" spans="1:5" ht="18.75" customHeight="1">
      <c r="A38" s="231" t="s">
        <v>116</v>
      </c>
      <c r="B38" s="111"/>
      <c r="C38" s="24" t="s">
        <v>130</v>
      </c>
      <c r="D38" s="24" t="s">
        <v>129</v>
      </c>
      <c r="E38" s="25" t="s">
        <v>128</v>
      </c>
    </row>
    <row r="39" spans="1:5" ht="36.75" customHeight="1">
      <c r="A39" s="232"/>
      <c r="B39" s="12" t="s">
        <v>118</v>
      </c>
      <c r="C39" s="88" t="s">
        <v>216</v>
      </c>
      <c r="D39" s="88" t="s">
        <v>218</v>
      </c>
      <c r="E39" s="89"/>
    </row>
    <row r="40" spans="1:5" ht="18.75" customHeight="1">
      <c r="A40" s="232"/>
      <c r="B40" s="12" t="s">
        <v>198</v>
      </c>
      <c r="C40" s="112" t="str">
        <f>IF('EN Com.Spec.'!C40=""," ",'EN Com.Spec.'!C40)</f>
        <v>50x183 mm</v>
      </c>
      <c r="D40" s="112" t="str">
        <f>IF('EN Com.Spec.'!D40=""," ",'EN Com.Spec.'!D40)</f>
        <v>202x156x184 mm</v>
      </c>
      <c r="E40" s="113" t="str">
        <f>IF('EN Com.Spec.'!E40=""," ",'EN Com.Spec.'!E40)</f>
        <v xml:space="preserve"> </v>
      </c>
    </row>
    <row r="41" spans="1:5" ht="18.75" customHeight="1">
      <c r="A41" s="232"/>
      <c r="B41" s="12" t="s">
        <v>119</v>
      </c>
      <c r="C41" s="112" t="str">
        <f>IF('EN Com.Spec.'!C41=""," ",'EN Com.Spec.'!C41)</f>
        <v>166 g + 2,5g</v>
      </c>
      <c r="D41" s="112" t="str">
        <f>IF('EN Com.Spec.'!D41=""," ",'EN Com.Spec.'!D41)</f>
        <v>21 g + 10 g</v>
      </c>
      <c r="E41" s="113" t="str">
        <f>IF('EN Com.Spec.'!E41=""," ",'EN Com.Spec.'!E41)</f>
        <v xml:space="preserve"> </v>
      </c>
    </row>
    <row r="42" spans="1:5" ht="18.75" customHeight="1" thickBot="1">
      <c r="A42" s="233"/>
      <c r="B42" s="14" t="s">
        <v>174</v>
      </c>
      <c r="C42" s="109" t="str">
        <f>IF('EN Com.Spec.'!C42=""," ",'EN Com.Spec.'!C42)</f>
        <v xml:space="preserve"> </v>
      </c>
      <c r="D42" s="109" t="str">
        <f>IF('EN Com.Spec.'!D42=""," ",'EN Com.Spec.'!D42)</f>
        <v xml:space="preserve"> </v>
      </c>
      <c r="E42" s="110" t="str">
        <f>IF('EN Com.Spec.'!E42=""," ",'EN Com.Spec.'!E42)</f>
        <v xml:space="preserve"> </v>
      </c>
    </row>
    <row r="43" spans="1:5" ht="18.75" customHeight="1" thickBot="1">
      <c r="A43" s="10" t="s">
        <v>117</v>
      </c>
      <c r="B43" s="20" t="s">
        <v>133</v>
      </c>
      <c r="C43" s="249" t="str">
        <f>'EN Com.Spec.'!C43:E43</f>
        <v>EU</v>
      </c>
      <c r="D43" s="276"/>
      <c r="E43" s="277"/>
    </row>
    <row r="44" spans="1:5" ht="18.75" thickBot="1">
      <c r="A44" s="10"/>
      <c r="B44" s="260" t="s">
        <v>139</v>
      </c>
      <c r="C44" s="174"/>
      <c r="D44" s="171"/>
      <c r="E44" s="172"/>
    </row>
  </sheetData>
  <mergeCells count="25">
    <mergeCell ref="B26:E26"/>
    <mergeCell ref="C27:E27"/>
    <mergeCell ref="C25:E25"/>
    <mergeCell ref="B21:E24"/>
    <mergeCell ref="B1:C1"/>
    <mergeCell ref="B5:E5"/>
    <mergeCell ref="B7:E7"/>
    <mergeCell ref="B8:C8"/>
    <mergeCell ref="D8:E8"/>
    <mergeCell ref="B2:E2"/>
    <mergeCell ref="B3:E3"/>
    <mergeCell ref="B4:E4"/>
    <mergeCell ref="B17:E17"/>
    <mergeCell ref="B18:E18"/>
    <mergeCell ref="B19:E19"/>
    <mergeCell ref="C20:E20"/>
    <mergeCell ref="B44:E44"/>
    <mergeCell ref="B35:E35"/>
    <mergeCell ref="B36:E36"/>
    <mergeCell ref="C28:E28"/>
    <mergeCell ref="A38:A42"/>
    <mergeCell ref="C43:E43"/>
    <mergeCell ref="C29:E29"/>
    <mergeCell ref="C30:E30"/>
    <mergeCell ref="C31:E31"/>
  </mergeCells>
  <phoneticPr fontId="0" type="noConversion"/>
  <pageMargins left="0.78740157480314965" right="0.23622047244094491" top="0.78740157480314965" bottom="0.78740157480314965" header="0.51181102362204722" footer="0.51181102362204722"/>
  <pageSetup paperSize="9" scale="65" orientation="portrait" r:id="rId1"/>
  <headerFooter alignWithMargins="0">
    <oddFooter>&amp;LDate de l'impression &amp;D
L'information dans ce document a été basée sur les caractéristiques du produit au moment où ce document a été dressé. Sur base de ce document, aucune droit n'est emprunté.</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6"/>
  <sheetViews>
    <sheetView view="pageBreakPreview" zoomScale="63" zoomScaleNormal="75" zoomScaleSheetLayoutView="63" workbookViewId="0">
      <selection activeCell="B3" sqref="B3"/>
    </sheetView>
  </sheetViews>
  <sheetFormatPr defaultRowHeight="12.75"/>
  <cols>
    <col min="1" max="1" width="101.5703125" customWidth="1"/>
    <col min="2" max="2" width="95.7109375" customWidth="1"/>
  </cols>
  <sheetData>
    <row r="1" spans="1:2" ht="15.75" thickBot="1">
      <c r="A1" s="119" t="s">
        <v>126</v>
      </c>
      <c r="B1" s="120">
        <f>IF('EN Com.Spec.'!E1=""," ",'EN Com.Spec.'!E1)</f>
        <v>41778</v>
      </c>
    </row>
    <row r="2" spans="1:2" ht="71.25" customHeight="1" thickBot="1">
      <c r="A2" s="128"/>
      <c r="B2" s="121" t="s">
        <v>156</v>
      </c>
    </row>
    <row r="3" spans="1:2" ht="18.75" customHeight="1" thickBot="1">
      <c r="A3" s="129" t="s">
        <v>46</v>
      </c>
      <c r="B3" s="148" t="str">
        <f>IF('EN Com.Spec.'!B3:E3=""," ",'EN Com.Spec.'!B3:E3)</f>
        <v>Heinz Worcestershire sauce 150 ml</v>
      </c>
    </row>
    <row r="4" spans="1:2" ht="18.75" customHeight="1" thickBot="1">
      <c r="A4" s="129" t="s">
        <v>157</v>
      </c>
      <c r="B4" s="149">
        <f>IF('EN Com.Spec.'!B4:E4=""," ",'EN Com.Spec.'!B4:E4)</f>
        <v>71937400</v>
      </c>
    </row>
    <row r="5" spans="1:2" ht="18.75" customHeight="1" thickBot="1">
      <c r="A5" s="152" t="s">
        <v>158</v>
      </c>
      <c r="B5" s="150" t="str">
        <f>IF('EN Com.Spec.'!B5:E5=""," ",'EN Com.Spec.'!B5:E5)</f>
        <v>12x150 ml</v>
      </c>
    </row>
    <row r="6" spans="1:2" ht="18.75" customHeight="1" thickBot="1">
      <c r="A6" s="153" t="s">
        <v>123</v>
      </c>
      <c r="B6" s="151">
        <f>IF('EN Com.Spec.'!C6=""," ",'EN Com.Spec.'!C6)</f>
        <v>5000157073020</v>
      </c>
    </row>
    <row r="7" spans="1:2" ht="23.25">
      <c r="A7" s="130"/>
      <c r="B7" s="131" t="s">
        <v>155</v>
      </c>
    </row>
    <row r="8" spans="1:2" ht="133.5" customHeight="1">
      <c r="A8" s="132" t="s">
        <v>159</v>
      </c>
      <c r="B8" s="140" t="s">
        <v>178</v>
      </c>
    </row>
    <row r="9" spans="1:2" ht="51" customHeight="1">
      <c r="A9" s="133" t="s">
        <v>160</v>
      </c>
      <c r="B9" s="140" t="s">
        <v>176</v>
      </c>
    </row>
    <row r="10" spans="1:2" ht="51" customHeight="1">
      <c r="A10" s="133" t="s">
        <v>161</v>
      </c>
      <c r="B10" s="140" t="s">
        <v>176</v>
      </c>
    </row>
    <row r="11" spans="1:2" ht="51" customHeight="1">
      <c r="A11" s="133" t="s">
        <v>162</v>
      </c>
      <c r="B11" s="140" t="s">
        <v>178</v>
      </c>
    </row>
    <row r="12" spans="1:2" ht="51" customHeight="1">
      <c r="A12" s="133" t="s">
        <v>163</v>
      </c>
      <c r="B12" s="140" t="s">
        <v>176</v>
      </c>
    </row>
    <row r="13" spans="1:2" ht="51" customHeight="1">
      <c r="A13" s="133" t="s">
        <v>164</v>
      </c>
      <c r="B13" s="140" t="s">
        <v>176</v>
      </c>
    </row>
    <row r="14" spans="1:2" ht="51" customHeight="1">
      <c r="A14" s="133" t="s">
        <v>165</v>
      </c>
      <c r="B14" s="140" t="s">
        <v>176</v>
      </c>
    </row>
    <row r="15" spans="1:2" ht="169.5" customHeight="1">
      <c r="A15" s="134" t="s">
        <v>166</v>
      </c>
      <c r="B15" s="140" t="s">
        <v>176</v>
      </c>
    </row>
    <row r="16" spans="1:2" ht="49.5" customHeight="1">
      <c r="A16" s="133" t="s">
        <v>167</v>
      </c>
      <c r="B16" s="140" t="s">
        <v>176</v>
      </c>
    </row>
    <row r="17" spans="1:2" ht="51" customHeight="1">
      <c r="A17" s="133" t="s">
        <v>168</v>
      </c>
      <c r="B17" s="140" t="s">
        <v>176</v>
      </c>
    </row>
    <row r="18" spans="1:2" ht="51" customHeight="1">
      <c r="A18" s="133" t="s">
        <v>169</v>
      </c>
      <c r="B18" s="140" t="s">
        <v>176</v>
      </c>
    </row>
    <row r="19" spans="1:2" ht="111" customHeight="1">
      <c r="A19" s="133" t="s">
        <v>170</v>
      </c>
      <c r="B19" s="140" t="s">
        <v>176</v>
      </c>
    </row>
    <row r="20" spans="1:2" ht="51" customHeight="1">
      <c r="A20" s="133" t="s">
        <v>171</v>
      </c>
      <c r="B20" s="140" t="s">
        <v>176</v>
      </c>
    </row>
    <row r="21" spans="1:2" ht="51" customHeight="1">
      <c r="A21" s="133" t="s">
        <v>172</v>
      </c>
      <c r="B21" s="140" t="s">
        <v>176</v>
      </c>
    </row>
    <row r="22" spans="1:2" ht="18.75" customHeight="1">
      <c r="A22" s="135"/>
      <c r="B22" s="136"/>
    </row>
    <row r="23" spans="1:2">
      <c r="A23" s="137" t="s">
        <v>152</v>
      </c>
      <c r="B23" s="138"/>
    </row>
    <row r="24" spans="1:2">
      <c r="A24" s="137" t="s">
        <v>153</v>
      </c>
      <c r="B24" s="138"/>
    </row>
    <row r="25" spans="1:2" ht="13.5" thickBot="1">
      <c r="A25" s="118" t="s">
        <v>154</v>
      </c>
      <c r="B25" s="139"/>
    </row>
    <row r="26" spans="1:2">
      <c r="B26" s="2"/>
    </row>
  </sheetData>
  <phoneticPr fontId="0" type="noConversion"/>
  <pageMargins left="0.78740157480314965" right="0.23622047244094491" top="0.78740157480314965" bottom="0.78740157480314965" header="0.51181102362204722" footer="0.51181102362204722"/>
  <pageSetup paperSize="9" scale="47" orientation="portrait" r:id="rId1"/>
  <headerFooter alignWithMargins="0">
    <oddFooter xml:space="preserve">&amp;LPrintdate: &amp;D
All the information in this document is based upon the property's of the product when this document was composed. Nothing herein contained shall be construed to imply any warranty or guarantee.  </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EN Com.Spec.</vt:lpstr>
      <vt:lpstr>NL Com.Spec.</vt:lpstr>
      <vt:lpstr>FR Com.Spec.</vt:lpstr>
      <vt:lpstr>Allergens EN NL FR</vt:lpstr>
      <vt:lpstr>'EN Com.Spec.'!Print_Area</vt:lpstr>
    </vt:vector>
  </TitlesOfParts>
  <Company>HJ Heinz</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commerciële specificatie</dc:title>
  <dc:creator>Johanna Meines</dc:creator>
  <cp:lastModifiedBy>JMeines</cp:lastModifiedBy>
  <cp:lastPrinted>2013-04-18T13:05:52Z</cp:lastPrinted>
  <dcterms:created xsi:type="dcterms:W3CDTF">2002-12-09T15:53:24Z</dcterms:created>
  <dcterms:modified xsi:type="dcterms:W3CDTF">2014-05-21T14:03:45Z</dcterms:modified>
</cp:coreProperties>
</file>