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Technische fiches\48325\"/>
    </mc:Choice>
  </mc:AlternateContent>
  <bookViews>
    <workbookView xWindow="-15" yWindow="2760" windowWidth="12120" windowHeight="4470" activeTab="3"/>
  </bookViews>
  <sheets>
    <sheet name="EN Com.Spec." sheetId="4" r:id="rId1"/>
    <sheet name="NL Com.Spec." sheetId="1" r:id="rId2"/>
    <sheet name="FR Com.Spec." sheetId="5" r:id="rId3"/>
    <sheet name="Allergens EN NL FR" sheetId="7" r:id="rId4"/>
  </sheets>
  <definedNames>
    <definedName name="_xlnm.Print_Area" localSheetId="3">'Allergens EN NL FR'!$A$1:$G$54</definedName>
  </definedNames>
  <calcPr calcId="152511"/>
</workbook>
</file>

<file path=xl/calcChain.xml><?xml version="1.0" encoding="utf-8"?>
<calcChain xmlns="http://schemas.openxmlformats.org/spreadsheetml/2006/main">
  <c r="G1" i="7" l="1"/>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E1" i="5"/>
  <c r="E34" i="5"/>
  <c r="B31" i="5"/>
  <c r="C28" i="5"/>
  <c r="C30" i="5"/>
  <c r="C31" i="5"/>
  <c r="C27" i="5"/>
  <c r="E33" i="5"/>
  <c r="E32" i="5"/>
  <c r="C33" i="5"/>
  <c r="C32" i="5"/>
  <c r="E42" i="5"/>
  <c r="E41" i="5"/>
  <c r="E40" i="5"/>
  <c r="D42" i="5"/>
  <c r="D41" i="5"/>
  <c r="D40" i="5"/>
  <c r="C42" i="5"/>
  <c r="C41" i="5"/>
  <c r="C40" i="5"/>
  <c r="D37" i="5"/>
  <c r="B37" i="5"/>
  <c r="B30" i="5"/>
  <c r="B29" i="5"/>
  <c r="B28" i="5"/>
  <c r="B27" i="5"/>
  <c r="D10" i="5"/>
  <c r="D11" i="5"/>
  <c r="D12" i="5"/>
  <c r="D13" i="5"/>
  <c r="D14" i="5"/>
  <c r="D15" i="5"/>
  <c r="D16" i="5"/>
  <c r="D9" i="5"/>
  <c r="B10" i="5"/>
  <c r="B11" i="5"/>
  <c r="B12" i="5"/>
  <c r="B13" i="5"/>
  <c r="B14" i="5"/>
  <c r="B15" i="5"/>
  <c r="B16" i="5"/>
  <c r="B9" i="5"/>
  <c r="B5" i="5"/>
  <c r="B4" i="5"/>
  <c r="E33" i="1"/>
  <c r="E34" i="1"/>
  <c r="B31" i="1"/>
  <c r="C31" i="1"/>
  <c r="C32" i="1"/>
  <c r="B4" i="1"/>
  <c r="E32" i="1"/>
  <c r="C33" i="1"/>
  <c r="B5" i="1"/>
  <c r="E1" i="1"/>
  <c r="D40" i="1"/>
  <c r="E40" i="1"/>
  <c r="D41" i="1"/>
  <c r="E41" i="1"/>
  <c r="D42" i="1"/>
  <c r="E42" i="1"/>
  <c r="C41" i="1"/>
  <c r="C42" i="1"/>
  <c r="C40" i="1"/>
  <c r="D37" i="1"/>
  <c r="B37" i="1"/>
  <c r="B28" i="1"/>
  <c r="B29" i="1"/>
  <c r="B30" i="1"/>
  <c r="B27" i="1"/>
  <c r="D10" i="1"/>
  <c r="D11" i="1"/>
  <c r="D12" i="1"/>
  <c r="D13" i="1"/>
  <c r="D14" i="1"/>
  <c r="D15" i="1"/>
  <c r="D16" i="1"/>
  <c r="D9" i="1"/>
  <c r="B10" i="1"/>
  <c r="B11" i="1"/>
  <c r="B12" i="1"/>
  <c r="B13" i="1"/>
  <c r="B14" i="1"/>
  <c r="B15" i="1"/>
  <c r="B16" i="1"/>
  <c r="B9" i="1"/>
  <c r="C9" i="1"/>
  <c r="E9" i="1"/>
  <c r="B33" i="1"/>
  <c r="B32" i="1"/>
  <c r="C28" i="1"/>
  <c r="C30" i="1"/>
  <c r="C27" i="1"/>
  <c r="E10" i="1"/>
  <c r="E11" i="1"/>
  <c r="E12" i="1"/>
  <c r="E13" i="1"/>
  <c r="E14" i="1"/>
  <c r="E15" i="1"/>
  <c r="E16" i="1"/>
  <c r="C10" i="1"/>
  <c r="C11" i="1"/>
  <c r="C12" i="1"/>
  <c r="C13" i="1"/>
  <c r="C14" i="1"/>
  <c r="C15" i="1"/>
  <c r="C16" i="1"/>
</calcChain>
</file>

<file path=xl/sharedStrings.xml><?xml version="1.0" encoding="utf-8"?>
<sst xmlns="http://schemas.openxmlformats.org/spreadsheetml/2006/main" count="344" uniqueCount="279">
  <si>
    <t>pH</t>
  </si>
  <si>
    <t>Productnaam</t>
  </si>
  <si>
    <t>per 100 gram product</t>
  </si>
  <si>
    <t>EAN code</t>
  </si>
  <si>
    <t>PRODUCT INFORMATIE</t>
  </si>
  <si>
    <t>Artikel nummer</t>
  </si>
  <si>
    <t>Voedingswaarde</t>
  </si>
  <si>
    <t>Energie</t>
  </si>
  <si>
    <t>Eiwit</t>
  </si>
  <si>
    <t>Koolhydraten</t>
  </si>
  <si>
    <t>(waarvan suikers)</t>
  </si>
  <si>
    <t>Vet</t>
  </si>
  <si>
    <t>(waarvan verzadigd vet)</t>
  </si>
  <si>
    <t>Voedingsvezel</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</si>
  <si>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</si>
  <si>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</si>
  <si>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</si>
  <si>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</si>
  <si>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</si>
  <si>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</si>
  <si>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</si>
  <si>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</si>
  <si>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</si>
  <si>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</si>
  <si>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</si>
  <si>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</si>
  <si>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</si>
  <si>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</si>
  <si>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</si>
  <si>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</si>
  <si>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</si>
  <si>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</si>
  <si>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</si>
  <si>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</si>
  <si>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</si>
  <si>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</si>
  <si>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</si>
  <si>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</si>
  <si>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</si>
  <si>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</si>
  <si>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</si>
  <si>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</si>
  <si>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</si>
  <si>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</si>
  <si>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</si>
  <si>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</si>
  <si>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</si>
  <si>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</si>
  <si>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</si>
  <si>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</si>
  <si>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</si>
  <si>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 xml:space="preserve">Packaging material/dimensions </t>
  </si>
  <si>
    <t>Netto inhoud/Uitlekgewicht</t>
  </si>
  <si>
    <t>Net weight/Drained weight</t>
  </si>
  <si>
    <t>Country of origine</t>
  </si>
  <si>
    <t>primair</t>
  </si>
  <si>
    <t>soort</t>
  </si>
  <si>
    <t>gewicht</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</si>
  <si>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</si>
  <si>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</si>
  <si>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</si>
  <si>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</si>
  <si>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</si>
  <si>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</si>
  <si>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</si>
  <si>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</si>
  <si>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</si>
  <si>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</si>
  <si>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</si>
  <si>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</si>
  <si>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</si>
  <si>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</si>
  <si>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</si>
  <si>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</si>
  <si>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</si>
  <si>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</si>
  <si>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</si>
  <si>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</si>
  <si>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</si>
  <si>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</si>
  <si>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</si>
  <si>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</si>
  <si>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</si>
  <si>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</si>
  <si>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</si>
  <si>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</si>
  <si>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</si>
  <si>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</si>
  <si>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</si>
  <si>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</si>
  <si>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</si>
  <si>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</si>
  <si>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</si>
  <si>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</si>
  <si>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</si>
  <si>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</si>
  <si>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</si>
  <si>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</si>
  <si>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</si>
  <si>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</si>
  <si>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</si>
  <si>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</si>
  <si>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</si>
  <si>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</si>
  <si>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</si>
  <si>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</si>
  <si>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</si>
  <si>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</si>
  <si>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</si>
  <si>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</si>
  <si>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</si>
  <si>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</si>
  <si>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</si>
  <si>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</si>
  <si>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</si>
  <si>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</si>
  <si>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</si>
  <si>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</si>
  <si>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</si>
  <si>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</si>
  <si>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</si>
  <si>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</si>
  <si>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</si>
  <si>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</si>
  <si>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</si>
  <si>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</si>
  <si>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</si>
  <si>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</si>
  <si>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Végétarien</t>
  </si>
  <si>
    <t>Végétalien</t>
  </si>
  <si>
    <t xml:space="preserve">Effectivedate: </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</si>
  <si>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</si>
  <si>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</si>
  <si>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</si>
  <si>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</si>
  <si>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</si>
  <si>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</si>
  <si>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</si>
  <si>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</si>
  <si>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</si>
  <si>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</si>
  <si>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</si>
  <si>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</si>
  <si>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</si>
  <si>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</si>
  <si>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</si>
  <si>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</si>
  <si>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</si>
  <si>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</si>
  <si>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</si>
  <si>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</si>
  <si>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</si>
  <si>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</si>
  <si>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 xml:space="preserve">Convient au : </t>
  </si>
  <si>
    <t xml:space="preserve">par 100 grammes de produit </t>
  </si>
  <si>
    <t>yes</t>
  </si>
  <si>
    <t>Holland</t>
  </si>
  <si>
    <t>pallet
Euro / Chep</t>
  </si>
  <si>
    <t>27 kg / 30 kg</t>
  </si>
  <si>
    <t>120x80 / 120x100 cm</t>
  </si>
  <si>
    <t>Pays Bas</t>
  </si>
  <si>
    <t>Jerry can / screwcap</t>
  </si>
  <si>
    <t>jerry can / schroefdop</t>
  </si>
  <si>
    <t>jerrycan</t>
  </si>
  <si>
    <t>g)</t>
  </si>
  <si>
    <t>(&lt; 0.1</t>
  </si>
  <si>
    <t>Tomato ketchup (6-514)</t>
  </si>
  <si>
    <t>192x155x245 mm</t>
  </si>
  <si>
    <t>240 g / 10.4 g</t>
  </si>
  <si>
    <t xml:space="preserve">Gluten free (gluten &lt; 20ppm) </t>
  </si>
  <si>
    <t>no</t>
  </si>
  <si>
    <t>Glutenvrij (gluten &lt; 20ppm)</t>
  </si>
  <si>
    <t>sans gluten (gluten &lt;20 ppm)</t>
  </si>
  <si>
    <t>74001777 - 74001788</t>
  </si>
  <si>
    <t>Cont. 5.1 L / 5.7 kg</t>
  </si>
  <si>
    <t>1,52 - 1,67</t>
  </si>
  <si>
    <t>1,82 - 1,98</t>
  </si>
  <si>
    <t>3.55 - 3.75</t>
  </si>
  <si>
    <t>29,1 - 30,1</t>
  </si>
  <si>
    <t>Tomatoes (148 g per 100 g ketchup), spirit vinegar, sugar, salt, spice and herb extracts (contain celery), spice.</t>
  </si>
  <si>
    <t xml:space="preserve">435 / 102 </t>
  </si>
  <si>
    <t>1.2</t>
  </si>
  <si>
    <t>23.2</t>
  </si>
  <si>
    <t>(22.8</t>
  </si>
  <si>
    <t>1.8</t>
  </si>
  <si>
    <t>Tomaten (148 g per 100 g ketchup), azijn, suiker, zout, extract van specerijen en kruiden (bevat selderij), specerij.</t>
  </si>
  <si>
    <t>Tomates (148 g per 100 g de ketchup), vinaigre, sucre, sel, extrait d'épices et de plantes aromatiques (contient du céleri), épice.</t>
  </si>
  <si>
    <r>
      <t>LeDa</t>
    </r>
    <r>
      <rPr>
        <b/>
        <sz val="5"/>
        <rFont val="Arial"/>
        <family val="2"/>
      </rPr>
      <t xml:space="preserve">
</t>
    </r>
    <r>
      <rPr>
        <b/>
        <sz val="9"/>
        <rFont val="Arial Narrow"/>
        <family val="2"/>
      </rPr>
      <t>code</t>
    </r>
    <r>
      <rPr>
        <b/>
        <sz val="5"/>
        <rFont val="Arial"/>
        <family val="2"/>
      </rPr>
      <t/>
    </r>
  </si>
  <si>
    <r>
      <t>GS1</t>
    </r>
    <r>
      <rPr>
        <b/>
        <sz val="5"/>
        <rFont val="Arial"/>
        <family val="2"/>
      </rPr>
      <t xml:space="preserve"> </t>
    </r>
    <r>
      <rPr>
        <b/>
        <sz val="9"/>
        <rFont val="Arial Narrow"/>
        <family val="2"/>
      </rPr>
      <t>code</t>
    </r>
    <r>
      <rPr>
        <b/>
        <sz val="5"/>
        <rFont val="Arial"/>
        <family val="2"/>
      </rPr>
      <t/>
    </r>
  </si>
  <si>
    <t>Allergens, Allergenen, Allergènes</t>
  </si>
  <si>
    <r>
      <t>Recipe without Recept</t>
    </r>
    <r>
      <rPr>
        <b/>
        <sz val="5"/>
        <rFont val="Arial"/>
        <family val="2"/>
      </rPr>
      <t xml:space="preserve"> </t>
    </r>
    <r>
      <rPr>
        <b/>
        <sz val="9"/>
        <rFont val="Arial Narrow"/>
        <family val="2"/>
      </rPr>
      <t>zonder Recette sans</t>
    </r>
    <r>
      <rPr>
        <b/>
        <sz val="5"/>
        <rFont val="Arial"/>
        <family val="2"/>
      </rPr>
      <t xml:space="preserve"> </t>
    </r>
    <r>
      <rPr>
        <b/>
        <sz val="9"/>
        <rFont val="Arial Narrow"/>
        <family val="2"/>
      </rPr>
      <t>(Z)</t>
    </r>
    <r>
      <rPr>
        <b/>
        <sz val="5"/>
        <rFont val="Arial"/>
        <family val="2"/>
      </rPr>
      <t/>
    </r>
  </si>
  <si>
    <r>
      <t>Recipe with Recept</t>
    </r>
    <r>
      <rPr>
        <b/>
        <sz val="5"/>
        <rFont val="Arial"/>
        <family val="2"/>
      </rPr>
      <t xml:space="preserve"> </t>
    </r>
    <r>
      <rPr>
        <b/>
        <sz val="9"/>
        <rFont val="Arial Narrow"/>
        <family val="2"/>
      </rPr>
      <t>met Recette sans (M)</t>
    </r>
    <r>
      <rPr>
        <b/>
        <sz val="5"/>
        <rFont val="Arial"/>
        <family val="2"/>
      </rPr>
      <t/>
    </r>
  </si>
  <si>
    <r>
      <t>May contain Kan bevatten Peut contenir (K)</t>
    </r>
    <r>
      <rPr>
        <b/>
        <sz val="5"/>
        <rFont val="Arial"/>
        <family val="2"/>
      </rPr>
      <t/>
    </r>
  </si>
  <si>
    <r>
      <t>Unknown Onbekend  Inconnu 
(O)</t>
    </r>
    <r>
      <rPr>
        <b/>
        <sz val="5"/>
        <rFont val="Arial"/>
        <family val="2"/>
      </rPr>
      <t/>
    </r>
  </si>
  <si>
    <r>
      <t>Legal allergens, Wettelijke allergenen, Obligatoire allerg</t>
    </r>
    <r>
      <rPr>
        <b/>
        <sz val="9"/>
        <rFont val="Calibri"/>
        <family val="2"/>
      </rPr>
      <t>è</t>
    </r>
    <r>
      <rPr>
        <b/>
        <sz val="9"/>
        <rFont val="Arial Narrow"/>
        <family val="2"/>
      </rPr>
      <t>nes</t>
    </r>
  </si>
  <si>
    <r>
      <t>UW</t>
    </r>
    <r>
      <rPr>
        <sz val="5"/>
        <rFont val="Arial"/>
        <family val="2"/>
      </rPr>
      <t/>
    </r>
  </si>
  <si>
    <t>Wheat,Tarwe,Blé</t>
  </si>
  <si>
    <r>
      <t>NR</t>
    </r>
    <r>
      <rPr>
        <sz val="5"/>
        <rFont val="Arial"/>
        <family val="2"/>
      </rPr>
      <t/>
    </r>
  </si>
  <si>
    <t>Rye,Rogge, Seigle</t>
  </si>
  <si>
    <r>
      <t>GB</t>
    </r>
    <r>
      <rPr>
        <sz val="5"/>
        <rFont val="Arial"/>
        <family val="2"/>
      </rPr>
      <t/>
    </r>
  </si>
  <si>
    <t>Barley,Gerst, orge</t>
  </si>
  <si>
    <r>
      <t>GO</t>
    </r>
    <r>
      <rPr>
        <sz val="5"/>
        <rFont val="Arial"/>
        <family val="2"/>
      </rPr>
      <t/>
    </r>
  </si>
  <si>
    <t>Oats,Haver, Avoine</t>
  </si>
  <si>
    <r>
      <t>GS</t>
    </r>
    <r>
      <rPr>
        <sz val="5"/>
        <rFont val="Arial"/>
        <family val="2"/>
      </rPr>
      <t/>
    </r>
  </si>
  <si>
    <t>Spelt,Spelt, Epeautre</t>
  </si>
  <si>
    <r>
      <t>GK</t>
    </r>
    <r>
      <rPr>
        <sz val="5"/>
        <rFont val="Arial"/>
        <family val="2"/>
      </rPr>
      <t/>
    </r>
  </si>
  <si>
    <t>Kamut,Kamut,Kamut</t>
  </si>
  <si>
    <r>
      <t>AW</t>
    </r>
    <r>
      <rPr>
        <sz val="5"/>
        <rFont val="Arial"/>
        <family val="2"/>
      </rPr>
      <t/>
    </r>
  </si>
  <si>
    <t xml:space="preserve">(*) Gluten </t>
  </si>
  <si>
    <r>
      <t>AC</t>
    </r>
    <r>
      <rPr>
        <sz val="5"/>
        <rFont val="Arial"/>
        <family val="2"/>
      </rPr>
      <t/>
    </r>
  </si>
  <si>
    <t>Crustaceans,Schaaldieren,Crustacés</t>
  </si>
  <si>
    <r>
      <t>AE</t>
    </r>
    <r>
      <rPr>
        <sz val="5"/>
        <rFont val="Arial"/>
        <family val="2"/>
      </rPr>
      <t/>
    </r>
  </si>
  <si>
    <t xml:space="preserve">Egg, Ei, Oeufs </t>
  </si>
  <si>
    <r>
      <t>AF</t>
    </r>
    <r>
      <rPr>
        <sz val="5"/>
        <rFont val="Arial"/>
        <family val="2"/>
      </rPr>
      <t/>
    </r>
  </si>
  <si>
    <t>Fish,Vis, Poissons</t>
  </si>
  <si>
    <r>
      <t>AP</t>
    </r>
    <r>
      <rPr>
        <sz val="5"/>
        <rFont val="Arial"/>
        <family val="2"/>
      </rPr>
      <t/>
    </r>
  </si>
  <si>
    <r>
      <t>Paenuts, Aardnoten (pinda's), Arachides/ cacahuet</t>
    </r>
    <r>
      <rPr>
        <sz val="9.5"/>
        <rFont val="Calibri"/>
        <family val="2"/>
      </rPr>
      <t>è</t>
    </r>
    <r>
      <rPr>
        <sz val="9.5"/>
        <rFont val="Arial Narrow"/>
        <family val="2"/>
      </rPr>
      <t>s</t>
    </r>
  </si>
  <si>
    <r>
      <t>AY</t>
    </r>
    <r>
      <rPr>
        <sz val="5"/>
        <rFont val="Arial"/>
        <family val="2"/>
      </rPr>
      <t/>
    </r>
  </si>
  <si>
    <t>Soy,Soja, Soja</t>
  </si>
  <si>
    <r>
      <t>AM</t>
    </r>
    <r>
      <rPr>
        <sz val="5"/>
        <rFont val="Arial"/>
        <family val="2"/>
      </rPr>
      <t/>
    </r>
  </si>
  <si>
    <t>Cow's milk protein/Koemelkeiwit/Protéines du lait de vache</t>
  </si>
  <si>
    <r>
      <t>SA</t>
    </r>
    <r>
      <rPr>
        <sz val="5"/>
        <rFont val="Arial"/>
        <family val="2"/>
      </rPr>
      <t/>
    </r>
  </si>
  <si>
    <t>Almonds, Amandelen, Amandes</t>
  </si>
  <si>
    <r>
      <t>SH</t>
    </r>
    <r>
      <rPr>
        <sz val="5"/>
        <rFont val="Arial"/>
        <family val="2"/>
      </rPr>
      <t/>
    </r>
  </si>
  <si>
    <t>Hazelnuts, Hazelnoten, Moisettes</t>
  </si>
  <si>
    <r>
      <t>SW</t>
    </r>
    <r>
      <rPr>
        <sz val="5"/>
        <rFont val="Arial"/>
        <family val="2"/>
      </rPr>
      <t/>
    </r>
  </si>
  <si>
    <t>Walnuts, Walnoten, Noix</t>
  </si>
  <si>
    <r>
      <t>SC</t>
    </r>
    <r>
      <rPr>
        <sz val="5"/>
        <rFont val="Arial"/>
        <family val="2"/>
      </rPr>
      <t/>
    </r>
  </si>
  <si>
    <t>Cashews, Cashewnoten, Noix de cajou</t>
  </si>
  <si>
    <r>
      <t>SP</t>
    </r>
    <r>
      <rPr>
        <sz val="5"/>
        <rFont val="Arial"/>
        <family val="2"/>
      </rPr>
      <t/>
    </r>
  </si>
  <si>
    <r>
      <t>Pcan nuts,Pecannoten, Noix de p</t>
    </r>
    <r>
      <rPr>
        <sz val="9.5"/>
        <rFont val="Calibri"/>
        <family val="2"/>
      </rPr>
      <t>é</t>
    </r>
    <r>
      <rPr>
        <sz val="9.5"/>
        <rFont val="Arial Narrow"/>
        <family val="2"/>
      </rPr>
      <t>can</t>
    </r>
  </si>
  <si>
    <r>
      <t>SR</t>
    </r>
    <r>
      <rPr>
        <sz val="5"/>
        <rFont val="Arial"/>
        <family val="2"/>
      </rPr>
      <t/>
    </r>
  </si>
  <si>
    <r>
      <t>Brazil nuts, Paranoten, Noix de Br</t>
    </r>
    <r>
      <rPr>
        <sz val="9.5"/>
        <rFont val="Calibri"/>
        <family val="2"/>
      </rPr>
      <t>ésil</t>
    </r>
  </si>
  <si>
    <r>
      <t>ST</t>
    </r>
    <r>
      <rPr>
        <sz val="5"/>
        <rFont val="Arial"/>
        <family val="2"/>
      </rPr>
      <t/>
    </r>
  </si>
  <si>
    <t>Pistachio nuts, Pistachenoten, Pistaches</t>
  </si>
  <si>
    <r>
      <t>SM</t>
    </r>
    <r>
      <rPr>
        <sz val="5"/>
        <rFont val="Arial"/>
        <family val="2"/>
      </rPr>
      <t/>
    </r>
  </si>
  <si>
    <t>Macadamia/Quensland nuts,Macademianoten, Noix de Macadamia/Queensland</t>
  </si>
  <si>
    <r>
      <t>AN</t>
    </r>
    <r>
      <rPr>
        <sz val="5"/>
        <rFont val="Arial"/>
        <family val="2"/>
      </rPr>
      <t/>
    </r>
  </si>
  <si>
    <r>
      <t xml:space="preserve">(*) Nuts, Noten (schaalvruchten), Fruits </t>
    </r>
    <r>
      <rPr>
        <sz val="9.5"/>
        <rFont val="Calibri"/>
        <family val="2"/>
      </rPr>
      <t>à</t>
    </r>
    <r>
      <rPr>
        <i/>
        <sz val="9.5"/>
        <rFont val="Arial"/>
        <family val="2"/>
      </rPr>
      <t xml:space="preserve"> coques</t>
    </r>
  </si>
  <si>
    <r>
      <t>BC</t>
    </r>
    <r>
      <rPr>
        <sz val="5"/>
        <rFont val="Arial"/>
        <family val="2"/>
      </rPr>
      <t/>
    </r>
  </si>
  <si>
    <t>Celery, Selderij, Céleri</t>
  </si>
  <si>
    <t>m</t>
  </si>
  <si>
    <r>
      <t>BM</t>
    </r>
    <r>
      <rPr>
        <sz val="5"/>
        <rFont val="Arial"/>
        <family val="2"/>
      </rPr>
      <t/>
    </r>
  </si>
  <si>
    <t>Mustard, Mosterd, Moutarde</t>
  </si>
  <si>
    <r>
      <t>AS</t>
    </r>
    <r>
      <rPr>
        <sz val="5"/>
        <rFont val="Arial"/>
        <family val="2"/>
      </rPr>
      <t/>
    </r>
  </si>
  <si>
    <t>Sesame, Sesam, Sésame</t>
  </si>
  <si>
    <r>
      <t>AU</t>
    </r>
    <r>
      <rPr>
        <sz val="5"/>
        <rFont val="Arial"/>
        <family val="2"/>
      </rPr>
      <t/>
    </r>
  </si>
  <si>
    <t>Sulfite, Sulfiet, Sulfite E220 - E228 
&gt; 10 ppm</t>
  </si>
  <si>
    <r>
      <t>NL</t>
    </r>
    <r>
      <rPr>
        <sz val="5"/>
        <rFont val="Arial"/>
        <family val="2"/>
      </rPr>
      <t/>
    </r>
  </si>
  <si>
    <t>Lupine, Lupine, Lupine</t>
  </si>
  <si>
    <r>
      <t>UM</t>
    </r>
    <r>
      <rPr>
        <sz val="5"/>
        <rFont val="Arial"/>
        <family val="2"/>
      </rPr>
      <t/>
    </r>
  </si>
  <si>
    <t>Molluscs, Weekdieren, Mollusques</t>
  </si>
  <si>
    <r>
      <t>Additional allergens,Aanvullende allergenen, Allerg</t>
    </r>
    <r>
      <rPr>
        <b/>
        <sz val="9"/>
        <rFont val="Calibri"/>
        <family val="2"/>
      </rPr>
      <t>è</t>
    </r>
    <r>
      <rPr>
        <b/>
        <sz val="9"/>
        <rFont val="Arial Narrow"/>
        <family val="2"/>
      </rPr>
      <t>nes suppl</t>
    </r>
    <r>
      <rPr>
        <b/>
        <sz val="9"/>
        <rFont val="Calibri"/>
        <family val="2"/>
      </rPr>
      <t>é</t>
    </r>
    <r>
      <rPr>
        <b/>
        <sz val="9"/>
        <rFont val="Arial Narrow"/>
        <family val="2"/>
      </rPr>
      <t>mentaris</t>
    </r>
  </si>
  <si>
    <r>
      <t>ML</t>
    </r>
    <r>
      <rPr>
        <sz val="5"/>
        <rFont val="Arial"/>
        <family val="2"/>
      </rPr>
      <t/>
    </r>
  </si>
  <si>
    <t>Lactose, Lactose, Lactose</t>
  </si>
  <si>
    <r>
      <t>NC</t>
    </r>
    <r>
      <rPr>
        <sz val="5"/>
        <rFont val="Arial"/>
        <family val="2"/>
      </rPr>
      <t/>
    </r>
  </si>
  <si>
    <t>Cacoa, Cacao, Cacao</t>
  </si>
  <si>
    <r>
      <t>MG</t>
    </r>
    <r>
      <rPr>
        <sz val="5"/>
        <rFont val="Arial"/>
        <family val="2"/>
      </rPr>
      <t/>
    </r>
  </si>
  <si>
    <t>Glutamate, Glutaminaat, Glutamine 
E620 - E625</t>
  </si>
  <si>
    <r>
      <t>MK</t>
    </r>
    <r>
      <rPr>
        <sz val="5"/>
        <rFont val="Arial"/>
        <family val="2"/>
      </rPr>
      <t/>
    </r>
  </si>
  <si>
    <t>Chicken, Kippenvlees, Poulet</t>
  </si>
  <si>
    <r>
      <t>NK</t>
    </r>
    <r>
      <rPr>
        <sz val="5"/>
        <rFont val="Arial"/>
        <family val="2"/>
      </rPr>
      <t/>
    </r>
  </si>
  <si>
    <t>Coriander, Koriander, Coriandre</t>
  </si>
  <si>
    <r>
      <t>NM</t>
    </r>
    <r>
      <rPr>
        <sz val="5"/>
        <rFont val="Arial"/>
        <family val="2"/>
      </rPr>
      <t/>
    </r>
  </si>
  <si>
    <t>Maize, Maïs, Maïs</t>
  </si>
  <si>
    <r>
      <t>NP</t>
    </r>
    <r>
      <rPr>
        <sz val="5"/>
        <rFont val="Arial"/>
        <family val="2"/>
      </rPr>
      <t/>
    </r>
  </si>
  <si>
    <t>Legumes-pulses, Peulvruchten,Légumineuses</t>
  </si>
  <si>
    <r>
      <t>MC</t>
    </r>
    <r>
      <rPr>
        <sz val="5"/>
        <rFont val="Arial"/>
        <family val="2"/>
      </rPr>
      <t/>
    </r>
  </si>
  <si>
    <t>Beef, Rundvlees, Boeuf</t>
  </si>
  <si>
    <r>
      <t>MP</t>
    </r>
    <r>
      <rPr>
        <sz val="5"/>
        <rFont val="Arial"/>
        <family val="2"/>
      </rPr>
      <t/>
    </r>
  </si>
  <si>
    <t>Pork, Varkensvlees,Porc</t>
  </si>
  <si>
    <r>
      <t>NW</t>
    </r>
    <r>
      <rPr>
        <sz val="5"/>
        <rFont val="Arial"/>
        <family val="2"/>
      </rPr>
      <t/>
    </r>
  </si>
  <si>
    <t>Carrot, Wortel, Carotte</t>
  </si>
  <si>
    <t>(*) Only to be used in case of cross contamination</t>
  </si>
  <si>
    <r>
      <t xml:space="preserve">(*) Dit alleen invullen als sprake kan zijn van kruisbesmetting </t>
    </r>
    <r>
      <rPr>
        <sz val="5"/>
        <rFont val="Arial"/>
        <family val="2"/>
      </rPr>
      <t/>
    </r>
  </si>
  <si>
    <r>
      <t>(*) Uniquement destin</t>
    </r>
    <r>
      <rPr>
        <i/>
        <sz val="8"/>
        <rFont val="Calibri"/>
        <family val="2"/>
      </rPr>
      <t>é</t>
    </r>
    <r>
      <rPr>
        <i/>
        <sz val="8"/>
        <rFont val="Arial"/>
        <family val="2"/>
      </rPr>
      <t xml:space="preserve"> </t>
    </r>
    <r>
      <rPr>
        <i/>
        <sz val="8"/>
        <rFont val="Calibri"/>
        <family val="2"/>
      </rPr>
      <t>à</t>
    </r>
    <r>
      <rPr>
        <i/>
        <sz val="8"/>
        <rFont val="Arial"/>
        <family val="2"/>
      </rPr>
      <t xml:space="preserve"> la contamination crois</t>
    </r>
    <r>
      <rPr>
        <i/>
        <sz val="8"/>
        <rFont val="Calibri"/>
        <family val="2"/>
      </rPr>
      <t>é</t>
    </r>
    <r>
      <rPr>
        <i/>
        <sz val="8"/>
        <rFont val="Arial"/>
        <family val="2"/>
      </rPr>
      <t>e</t>
    </r>
  </si>
  <si>
    <t>Heat treatment (pasteurized), low pH and salt content guarantee of the micro biological stability of the product.
Product contains no pathogen micro-organismens that can germ in the product.</t>
  </si>
  <si>
    <t>Hitte behandeling (pasteurisatie), lage pH en zout garanderen de microbiologische stabiliteit van het product.
Product bevat geen pathogene micro organismen die kan ontkiemen in het product.</t>
  </si>
  <si>
    <t>Le tratement  thermique (pasteurisé), le bas pH et la teneur en sel garatissant la stabilitémicro biologique de produit
Le produit ne contient aucun micro-organisme pathogène pouvant germer dans le produit.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</si>
</sst>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205" formatCode="dd\-mm\-yy"/>
    <numFmt numFmtId="206" formatCode="0.0"/>
    <numFmt numFmtId="207" formatCode="00.0"/>
  </numFmts>
  <fonts count="19" x14ac:knownFonts="1">
    <font>
      <sz val="10"/>
      <name val="Arial"/>
    </font>
    <font>
      <sz val="10"/>
      <name val="Arial"/>
      <family val="2"/>
    </font>
    <font>
      <b/>
      <sz val="22"/>
      <name val="Arial"/>
      <family val="2"/>
    </font>
    <font>
      <b/>
      <sz val="14"/>
      <name val="Arial"/>
      <family val="2"/>
    </font>
    <font>
      <sz val="14"/>
      <name val="Arial"/>
      <family val="2"/>
    </font>
    <font>
      <sz val="14"/>
      <name val="Arial"/>
    </font>
    <font>
      <sz val="12"/>
      <name val="Arial"/>
      <family val="2"/>
    </font>
    <font>
      <sz val="22"/>
      <name val="Arial"/>
      <family val="2"/>
    </font>
    <font>
      <b/>
      <sz val="9"/>
      <name val="Arial Narrow"/>
      <family val="2"/>
    </font>
    <font>
      <b/>
      <sz val="5"/>
      <name val="Arial"/>
      <family val="2"/>
    </font>
    <font>
      <b/>
      <sz val="9"/>
      <name val="Calibri"/>
      <family val="2"/>
    </font>
    <font>
      <sz val="9.5"/>
      <name val="Arial Narrow"/>
      <family val="2"/>
    </font>
    <font>
      <sz val="5"/>
      <name val="Arial"/>
      <family val="2"/>
    </font>
    <font>
      <i/>
      <sz val="9.5"/>
      <name val="Arial"/>
      <family val="2"/>
    </font>
    <font>
      <sz val="9.5"/>
      <name val="Calibri"/>
      <family val="2"/>
    </font>
    <font>
      <sz val="9"/>
      <name val="Arial Narrow"/>
      <family val="2"/>
    </font>
    <font>
      <i/>
      <sz val="8"/>
      <name val="Arial"/>
      <family val="2"/>
    </font>
    <font>
      <i/>
      <sz val="8"/>
      <name val="Arial Narrow"/>
      <family val="2"/>
    </font>
    <font>
      <i/>
      <sz val="8"/>
      <name val="Calibri"/>
      <family val="2"/>
    </font>
  </fonts>
  <fills count="4">
    <fill>
      <patternFill patternType="none"/>
    </fill>
    <fill>
      <patternFill patternType="gray125"/>
    </fill>
    <fill>
      <patternFill patternType="lightGray">
        <bgColor indexed="22"/>
      </patternFill>
    </fill>
    <fill>
      <patternFill patternType="solid">
        <fgColor theme="0" tint="-0.249977111117893"/>
        <bgColor indexed="64"/>
      </patternFill>
    </fill>
  </fills>
  <borders count="4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13">
    <xf numFmtId="0" fontId="0" fillId="0" borderId="0" xfId="0"/>
    <xf numFmtId="0" fontId="0" fillId="0" borderId="0" xfId="0" applyBorder="1"/>
    <xf numFmtId="0" fontId="4" fillId="0" borderId="1" xfId="0" applyFont="1" applyBorder="1" applyAlignment="1">
      <alignment horizontal="left" vertical="top" wrapText="1"/>
    </xf>
    <xf numFmtId="0" fontId="3" fillId="0" borderId="2" xfId="0" applyFont="1" applyBorder="1" applyAlignment="1">
      <alignment vertical="top"/>
    </xf>
    <xf numFmtId="0" fontId="3" fillId="0" borderId="3" xfId="0" applyFont="1" applyBorder="1" applyAlignment="1">
      <alignment horizontal="left" vertical="top"/>
    </xf>
    <xf numFmtId="0" fontId="4" fillId="0" borderId="1" xfId="0" applyFont="1" applyBorder="1" applyAlignment="1">
      <alignment horizontal="left" vertical="top"/>
    </xf>
    <xf numFmtId="0" fontId="4" fillId="0" borderId="4" xfId="0" applyFont="1" applyBorder="1" applyAlignment="1">
      <alignment vertical="top"/>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5" fillId="0" borderId="6" xfId="0" applyFont="1" applyBorder="1" applyAlignment="1">
      <alignmen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4" fillId="0" borderId="6" xfId="0" applyFont="1" applyBorder="1" applyAlignment="1"/>
    <xf numFmtId="0" fontId="4" fillId="0" borderId="7" xfId="0" applyFont="1" applyBorder="1" applyAlignment="1"/>
    <xf numFmtId="0" fontId="4" fillId="0" borderId="8" xfId="0" applyFont="1" applyBorder="1" applyAlignment="1"/>
    <xf numFmtId="0" fontId="5" fillId="0" borderId="3" xfId="0" applyFont="1" applyBorder="1" applyAlignment="1">
      <alignment vertical="top"/>
    </xf>
    <xf numFmtId="0" fontId="4" fillId="0" borderId="9" xfId="0" applyFont="1" applyBorder="1" applyAlignment="1">
      <alignment vertical="top" wrapText="1"/>
    </xf>
    <xf numFmtId="0" fontId="5" fillId="0" borderId="8" xfId="0" applyFont="1" applyBorder="1" applyAlignment="1">
      <alignment vertical="top"/>
    </xf>
    <xf numFmtId="0" fontId="5" fillId="0" borderId="8" xfId="0" applyFont="1" applyBorder="1" applyAlignment="1">
      <alignment vertical="top" wrapText="1"/>
    </xf>
    <xf numFmtId="0" fontId="5" fillId="0" borderId="5" xfId="0" applyFont="1" applyBorder="1" applyAlignment="1">
      <alignment vertical="top" wrapText="1"/>
    </xf>
    <xf numFmtId="0" fontId="4" fillId="0" borderId="7" xfId="0" applyFont="1" applyBorder="1" applyAlignment="1">
      <alignment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4" fillId="0" borderId="13" xfId="0" applyFont="1" applyBorder="1" applyAlignment="1"/>
    <xf numFmtId="0" fontId="4" fillId="0" borderId="14" xfId="0" applyFont="1" applyBorder="1" applyAlignment="1"/>
    <xf numFmtId="0" fontId="4" fillId="0" borderId="15" xfId="0" applyFont="1" applyBorder="1" applyAlignment="1">
      <alignment vertical="top" wrapText="1"/>
    </xf>
    <xf numFmtId="0" fontId="5" fillId="0" borderId="5" xfId="0" applyFont="1" applyBorder="1" applyAlignment="1">
      <alignment vertical="top"/>
    </xf>
    <xf numFmtId="0" fontId="5" fillId="0" borderId="6" xfId="0" applyFont="1" applyBorder="1" applyAlignment="1">
      <alignment horizontal="right" vertical="top"/>
    </xf>
    <xf numFmtId="0" fontId="5" fillId="0" borderId="16" xfId="0" applyFont="1" applyBorder="1" applyAlignment="1">
      <alignment vertical="top" wrapText="1"/>
    </xf>
    <xf numFmtId="0" fontId="4" fillId="0" borderId="6" xfId="0" applyFont="1" applyBorder="1" applyAlignment="1">
      <alignment vertical="top" wrapText="1"/>
    </xf>
    <xf numFmtId="0" fontId="4" fillId="0" borderId="6" xfId="0" applyFont="1" applyFill="1" applyBorder="1" applyAlignment="1">
      <alignment vertical="top" wrapText="1"/>
    </xf>
    <xf numFmtId="0" fontId="5" fillId="0" borderId="5" xfId="0" applyFont="1" applyBorder="1" applyAlignment="1" applyProtection="1">
      <alignment vertical="top" wrapText="1"/>
    </xf>
    <xf numFmtId="0" fontId="4" fillId="0" borderId="6" xfId="0" applyFont="1" applyFill="1" applyBorder="1" applyAlignment="1">
      <alignment horizontal="left" vertical="top" wrapText="1"/>
    </xf>
    <xf numFmtId="0" fontId="4" fillId="0" borderId="17" xfId="0" applyFont="1" applyBorder="1" applyAlignment="1"/>
    <xf numFmtId="0" fontId="3" fillId="0" borderId="7" xfId="0" applyFont="1" applyBorder="1" applyAlignment="1">
      <alignment horizontal="left" vertical="top" wrapText="1"/>
    </xf>
    <xf numFmtId="0" fontId="5" fillId="0" borderId="18" xfId="0" applyFont="1" applyBorder="1" applyAlignment="1">
      <alignment horizontal="right" vertical="top"/>
    </xf>
    <xf numFmtId="0" fontId="5" fillId="0" borderId="7"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horizontal="right" vertical="top"/>
    </xf>
    <xf numFmtId="0" fontId="4" fillId="0" borderId="23" xfId="0" applyFont="1" applyBorder="1" applyAlignment="1"/>
    <xf numFmtId="0" fontId="4" fillId="0" borderId="21" xfId="0" applyFont="1" applyBorder="1" applyAlignment="1"/>
    <xf numFmtId="0" fontId="3" fillId="0" borderId="7" xfId="0" applyFont="1" applyBorder="1" applyAlignment="1">
      <alignment vertical="top"/>
    </xf>
    <xf numFmtId="0" fontId="5" fillId="0" borderId="6" xfId="0" applyNumberFormat="1" applyFont="1" applyBorder="1" applyAlignment="1">
      <alignment horizontal="right" vertical="top"/>
    </xf>
    <xf numFmtId="0" fontId="5" fillId="0" borderId="5" xfId="0" applyNumberFormat="1" applyFont="1" applyBorder="1" applyAlignment="1">
      <alignment horizontal="right" vertical="top"/>
    </xf>
    <xf numFmtId="0" fontId="5" fillId="0" borderId="24" xfId="0" applyNumberFormat="1" applyFont="1" applyBorder="1" applyAlignment="1">
      <alignment horizontal="right" vertical="top"/>
    </xf>
    <xf numFmtId="0" fontId="5" fillId="0" borderId="18" xfId="0" applyNumberFormat="1" applyFont="1" applyBorder="1" applyAlignment="1">
      <alignment horizontal="right" vertical="top"/>
    </xf>
    <xf numFmtId="0" fontId="5" fillId="0" borderId="24" xfId="0" applyFont="1" applyBorder="1" applyAlignment="1">
      <alignment vertical="top"/>
    </xf>
    <xf numFmtId="205" fontId="6" fillId="0" borderId="0" xfId="0" applyNumberFormat="1" applyFont="1" applyBorder="1" applyAlignment="1">
      <alignment horizontal="right" vertical="top"/>
    </xf>
    <xf numFmtId="0" fontId="6" fillId="0" borderId="25" xfId="0" applyFont="1" applyBorder="1" applyAlignment="1">
      <alignment horizontal="right" wrapText="1"/>
    </xf>
    <xf numFmtId="0" fontId="4" fillId="0" borderId="10" xfId="0" applyFont="1" applyBorder="1" applyAlignment="1" applyProtection="1">
      <alignment vertical="top"/>
    </xf>
    <xf numFmtId="0" fontId="4" fillId="0" borderId="20" xfId="0" applyFont="1" applyBorder="1" applyAlignment="1" applyProtection="1">
      <alignment vertical="top"/>
    </xf>
    <xf numFmtId="0" fontId="4" fillId="0" borderId="15" xfId="0" applyFont="1" applyBorder="1" applyAlignment="1" applyProtection="1">
      <alignment vertical="top"/>
    </xf>
    <xf numFmtId="0" fontId="0" fillId="0" borderId="0" xfId="0" applyProtection="1"/>
    <xf numFmtId="0" fontId="6" fillId="0" borderId="25" xfId="0" applyFont="1" applyBorder="1" applyAlignment="1" applyProtection="1">
      <alignment horizontal="right" wrapText="1"/>
    </xf>
    <xf numFmtId="205" fontId="6" fillId="0" borderId="20" xfId="0" applyNumberFormat="1" applyFont="1" applyBorder="1" applyAlignment="1" applyProtection="1">
      <alignment horizontal="right" wrapText="1"/>
    </xf>
    <xf numFmtId="0" fontId="0" fillId="0" borderId="0" xfId="0" applyBorder="1" applyProtection="1"/>
    <xf numFmtId="0" fontId="3" fillId="0" borderId="2" xfId="0" applyFont="1" applyBorder="1" applyAlignment="1" applyProtection="1">
      <alignment vertical="top"/>
    </xf>
    <xf numFmtId="0" fontId="5" fillId="0" borderId="0" xfId="0" applyFont="1" applyBorder="1" applyAlignment="1" applyProtection="1">
      <alignment vertical="top"/>
    </xf>
    <xf numFmtId="0" fontId="5" fillId="0" borderId="7" xfId="0" applyFont="1" applyBorder="1" applyAlignment="1" applyProtection="1">
      <alignment vertical="top" wrapText="1"/>
    </xf>
    <xf numFmtId="0" fontId="3" fillId="0" borderId="3" xfId="0" applyFont="1" applyBorder="1" applyAlignment="1" applyProtection="1">
      <alignment horizontal="left" vertical="top"/>
    </xf>
    <xf numFmtId="0" fontId="4" fillId="0" borderId="1" xfId="0" applyFont="1" applyBorder="1" applyAlignment="1" applyProtection="1">
      <alignment horizontal="left" vertical="top"/>
    </xf>
    <xf numFmtId="0" fontId="5" fillId="0" borderId="6" xfId="0" applyFont="1" applyBorder="1" applyAlignment="1" applyProtection="1">
      <alignment horizontal="right" vertical="top"/>
    </xf>
    <xf numFmtId="0" fontId="5" fillId="0" borderId="18" xfId="0" applyFont="1" applyBorder="1" applyAlignment="1" applyProtection="1">
      <alignment horizontal="right" vertical="top"/>
    </xf>
    <xf numFmtId="0" fontId="5" fillId="0" borderId="11" xfId="0" applyFont="1" applyBorder="1" applyAlignment="1" applyProtection="1">
      <alignment vertical="top"/>
    </xf>
    <xf numFmtId="0" fontId="4" fillId="0" borderId="4" xfId="0" applyFont="1" applyBorder="1" applyAlignment="1" applyProtection="1">
      <alignment vertical="top"/>
    </xf>
    <xf numFmtId="0" fontId="5" fillId="0" borderId="20" xfId="0" applyFont="1" applyBorder="1" applyAlignment="1" applyProtection="1">
      <alignment vertical="top"/>
    </xf>
    <xf numFmtId="0" fontId="5" fillId="0" borderId="12" xfId="0" applyFont="1" applyBorder="1" applyAlignment="1" applyProtection="1">
      <alignment vertical="top"/>
    </xf>
    <xf numFmtId="0" fontId="3" fillId="0" borderId="3"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5" fillId="0" borderId="6" xfId="0" applyFont="1" applyBorder="1" applyAlignment="1" applyProtection="1">
      <alignment vertical="top" wrapText="1"/>
    </xf>
    <xf numFmtId="0" fontId="4" fillId="0" borderId="6" xfId="0" applyFont="1" applyFill="1" applyBorder="1" applyAlignment="1" applyProtection="1">
      <alignment horizontal="left" vertical="top" wrapText="1"/>
    </xf>
    <xf numFmtId="0" fontId="5" fillId="0" borderId="8" xfId="0" applyFont="1" applyBorder="1" applyAlignment="1" applyProtection="1">
      <alignment vertical="top" wrapText="1"/>
    </xf>
    <xf numFmtId="0" fontId="4" fillId="0" borderId="1" xfId="0" applyFont="1" applyBorder="1" applyAlignment="1" applyProtection="1">
      <alignment horizontal="left" vertical="top" wrapText="1"/>
    </xf>
    <xf numFmtId="0" fontId="4" fillId="0" borderId="6" xfId="0" applyFont="1" applyBorder="1" applyAlignment="1" applyProtection="1"/>
    <xf numFmtId="0" fontId="4" fillId="0" borderId="8" xfId="0" applyFont="1" applyBorder="1" applyAlignment="1" applyProtection="1"/>
    <xf numFmtId="0" fontId="5" fillId="0" borderId="10" xfId="0" applyFont="1" applyBorder="1" applyAlignment="1" applyProtection="1">
      <alignment vertical="top"/>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5" fillId="0" borderId="26" xfId="0" applyFont="1" applyBorder="1" applyAlignment="1" applyProtection="1">
      <alignment vertical="top" wrapText="1"/>
    </xf>
    <xf numFmtId="0" fontId="4" fillId="0" borderId="16" xfId="0" applyFont="1" applyBorder="1" applyAlignment="1" applyProtection="1">
      <alignment vertical="top" wrapText="1"/>
    </xf>
    <xf numFmtId="0" fontId="4" fillId="0" borderId="9" xfId="0" applyFont="1" applyBorder="1" applyAlignment="1" applyProtection="1">
      <alignment vertical="top" wrapText="1"/>
    </xf>
    <xf numFmtId="0" fontId="4" fillId="0" borderId="27" xfId="0" applyFont="1" applyBorder="1" applyAlignment="1" applyProtection="1"/>
    <xf numFmtId="0" fontId="4" fillId="0" borderId="13" xfId="0" applyFont="1" applyBorder="1" applyAlignment="1" applyProtection="1"/>
    <xf numFmtId="0" fontId="4" fillId="0" borderId="14" xfId="0" applyFont="1" applyBorder="1" applyAlignment="1" applyProtection="1"/>
    <xf numFmtId="0" fontId="4" fillId="0" borderId="7" xfId="0" applyFont="1" applyBorder="1" applyAlignment="1" applyProtection="1">
      <alignment wrapText="1"/>
    </xf>
    <xf numFmtId="0" fontId="5" fillId="0" borderId="8" xfId="0" applyFont="1" applyBorder="1" applyAlignment="1" applyProtection="1">
      <alignment horizontal="right" vertical="top"/>
    </xf>
    <xf numFmtId="0" fontId="5" fillId="0" borderId="22" xfId="0" applyFont="1" applyBorder="1" applyAlignment="1" applyProtection="1">
      <alignment horizontal="right" vertical="top"/>
    </xf>
    <xf numFmtId="0" fontId="5" fillId="0" borderId="22" xfId="0" applyNumberFormat="1" applyFont="1" applyBorder="1" applyAlignment="1">
      <alignment horizontal="right" vertical="top"/>
    </xf>
    <xf numFmtId="0" fontId="5" fillId="0" borderId="8" xfId="0" applyFont="1" applyBorder="1" applyAlignment="1" applyProtection="1">
      <alignment horizontal="right" vertical="top" wrapText="1"/>
    </xf>
    <xf numFmtId="0" fontId="5" fillId="0" borderId="6" xfId="0" applyFont="1" applyBorder="1" applyAlignment="1" applyProtection="1">
      <alignment horizontal="right"/>
    </xf>
    <xf numFmtId="0" fontId="4" fillId="0" borderId="6" xfId="0" applyFont="1" applyBorder="1" applyAlignment="1" applyProtection="1">
      <alignment horizontal="right"/>
    </xf>
    <xf numFmtId="0" fontId="4" fillId="0" borderId="28" xfId="0" applyFont="1" applyBorder="1" applyAlignment="1">
      <alignment vertical="top" wrapText="1"/>
    </xf>
    <xf numFmtId="0" fontId="1" fillId="0" borderId="0" xfId="0" applyFont="1" applyBorder="1" applyAlignment="1">
      <alignment horizontal="right" wrapText="1"/>
    </xf>
    <xf numFmtId="0" fontId="4" fillId="0" borderId="29" xfId="0" applyFont="1" applyBorder="1" applyAlignment="1" applyProtection="1">
      <alignment vertical="center" wrapText="1"/>
      <protection locked="0"/>
    </xf>
    <xf numFmtId="0" fontId="5" fillId="0" borderId="23" xfId="0" applyNumberFormat="1" applyFont="1" applyBorder="1" applyAlignment="1">
      <alignment vertical="top"/>
    </xf>
    <xf numFmtId="0" fontId="5" fillId="0" borderId="30" xfId="0" applyNumberFormat="1" applyFont="1" applyBorder="1" applyAlignment="1">
      <alignment vertical="top"/>
    </xf>
    <xf numFmtId="9" fontId="5" fillId="0" borderId="31" xfId="0" applyNumberFormat="1" applyFont="1" applyBorder="1" applyAlignment="1">
      <alignment vertical="top"/>
    </xf>
    <xf numFmtId="9" fontId="5" fillId="0" borderId="32" xfId="0" applyNumberFormat="1" applyFont="1" applyBorder="1" applyAlignment="1">
      <alignment vertical="top"/>
    </xf>
    <xf numFmtId="0" fontId="4" fillId="0" borderId="29" xfId="0" applyFont="1" applyBorder="1" applyAlignment="1" applyProtection="1">
      <alignment vertical="center"/>
      <protection locked="0"/>
    </xf>
    <xf numFmtId="0" fontId="5" fillId="0" borderId="23" xfId="0" applyFont="1" applyBorder="1" applyAlignment="1">
      <alignment vertical="top"/>
    </xf>
    <xf numFmtId="0" fontId="5" fillId="0" borderId="30" xfId="0" applyFont="1" applyBorder="1" applyAlignment="1">
      <alignment vertical="top"/>
    </xf>
    <xf numFmtId="0" fontId="4" fillId="0" borderId="23" xfId="0" applyFont="1" applyBorder="1" applyAlignment="1">
      <alignment vertical="top" wrapText="1"/>
    </xf>
    <xf numFmtId="0" fontId="4" fillId="0" borderId="30" xfId="0" applyFont="1" applyBorder="1" applyAlignment="1" applyProtection="1"/>
    <xf numFmtId="9" fontId="4" fillId="0" borderId="31" xfId="0" applyNumberFormat="1" applyFont="1" applyBorder="1" applyAlignment="1"/>
    <xf numFmtId="0" fontId="4" fillId="0" borderId="32" xfId="0" applyFont="1" applyBorder="1" applyAlignment="1" applyProtection="1"/>
    <xf numFmtId="0" fontId="4" fillId="0" borderId="20" xfId="0" applyFont="1" applyBorder="1" applyAlignment="1">
      <alignment vertical="top" wrapText="1"/>
    </xf>
    <xf numFmtId="0" fontId="4" fillId="0" borderId="0" xfId="0" applyFont="1" applyBorder="1" applyAlignment="1">
      <alignment vertical="top" wrapText="1"/>
    </xf>
    <xf numFmtId="0" fontId="3" fillId="0" borderId="6" xfId="0" applyFont="1" applyBorder="1" applyAlignment="1" applyProtection="1">
      <alignment horizontal="left" vertical="top" wrapText="1"/>
    </xf>
    <xf numFmtId="0" fontId="4" fillId="0" borderId="0" xfId="0" applyFont="1" applyBorder="1" applyAlignment="1" applyProtection="1">
      <alignment vertical="top"/>
    </xf>
    <xf numFmtId="0" fontId="4" fillId="0" borderId="18" xfId="0" applyFont="1" applyBorder="1" applyAlignment="1" applyProtection="1">
      <alignment vertical="top"/>
    </xf>
    <xf numFmtId="0" fontId="4" fillId="0" borderId="22" xfId="0" applyFont="1" applyBorder="1" applyAlignment="1" applyProtection="1">
      <alignment vertical="top" wrapText="1"/>
    </xf>
    <xf numFmtId="0" fontId="5" fillId="0" borderId="6" xfId="0" applyFont="1" applyBorder="1" applyAlignment="1">
      <alignment vertical="top"/>
    </xf>
    <xf numFmtId="0" fontId="4" fillId="0" borderId="33" xfId="0" applyFont="1" applyBorder="1" applyAlignment="1" applyProtection="1">
      <alignment vertical="top"/>
    </xf>
    <xf numFmtId="0" fontId="4" fillId="0" borderId="0" xfId="0" applyFont="1" applyBorder="1" applyAlignment="1">
      <alignment vertical="top"/>
    </xf>
    <xf numFmtId="0" fontId="4" fillId="0" borderId="11" xfId="0" applyFont="1" applyBorder="1" applyAlignment="1" applyProtection="1">
      <alignment vertical="top"/>
    </xf>
    <xf numFmtId="0" fontId="4" fillId="0" borderId="22" xfId="0" applyFont="1" applyBorder="1" applyAlignment="1">
      <alignment vertical="top" wrapText="1"/>
    </xf>
    <xf numFmtId="0" fontId="4" fillId="0" borderId="18" xfId="0" applyFont="1" applyBorder="1" applyAlignment="1">
      <alignment vertical="top"/>
    </xf>
    <xf numFmtId="0" fontId="4" fillId="0" borderId="30" xfId="0" applyFont="1" applyBorder="1" applyAlignment="1" applyProtection="1">
      <alignment wrapText="1"/>
    </xf>
    <xf numFmtId="0" fontId="4" fillId="0" borderId="34" xfId="0" applyFont="1" applyBorder="1" applyAlignment="1"/>
    <xf numFmtId="0" fontId="4" fillId="0" borderId="23" xfId="0" applyFont="1" applyBorder="1" applyAlignment="1">
      <alignment horizontal="left" vertical="top" wrapText="1"/>
    </xf>
    <xf numFmtId="0" fontId="4" fillId="0" borderId="23" xfId="0" applyFont="1" applyBorder="1" applyAlignment="1">
      <alignment horizontal="left"/>
    </xf>
    <xf numFmtId="0" fontId="4" fillId="0" borderId="11" xfId="0" applyFont="1" applyBorder="1" applyAlignment="1">
      <alignment vertical="top" wrapText="1"/>
    </xf>
    <xf numFmtId="0" fontId="4" fillId="0" borderId="12" xfId="0" applyFont="1" applyBorder="1" applyAlignment="1">
      <alignment vertical="top" wrapText="1"/>
    </xf>
    <xf numFmtId="0" fontId="6" fillId="0" borderId="0" xfId="0" applyFont="1" applyBorder="1" applyAlignment="1">
      <alignment horizontal="right"/>
    </xf>
    <xf numFmtId="205" fontId="6" fillId="0" borderId="0" xfId="0" applyNumberFormat="1" applyFont="1" applyBorder="1" applyAlignment="1">
      <alignment horizontal="right"/>
    </xf>
    <xf numFmtId="0" fontId="0" fillId="0" borderId="5" xfId="0" applyBorder="1"/>
    <xf numFmtId="0" fontId="0" fillId="0" borderId="10" xfId="0" applyBorder="1"/>
    <xf numFmtId="0" fontId="1" fillId="0" borderId="17" xfId="0" applyFont="1" applyBorder="1"/>
    <xf numFmtId="0" fontId="3" fillId="0" borderId="35" xfId="0" quotePrefix="1" applyFont="1" applyBorder="1" applyAlignment="1">
      <alignment horizontal="center"/>
    </xf>
    <xf numFmtId="0" fontId="1" fillId="0" borderId="36" xfId="0" applyFont="1" applyBorder="1"/>
    <xf numFmtId="0" fontId="0" fillId="0" borderId="11" xfId="0" applyBorder="1"/>
    <xf numFmtId="0" fontId="8" fillId="0" borderId="37" xfId="0" applyFont="1" applyFill="1" applyBorder="1" applyAlignment="1">
      <alignment horizontal="center" vertical="top" wrapText="1"/>
    </xf>
    <xf numFmtId="0" fontId="8" fillId="0" borderId="38" xfId="0" applyFont="1" applyFill="1" applyBorder="1" applyAlignment="1">
      <alignment horizontal="left" vertical="top" wrapText="1"/>
    </xf>
    <xf numFmtId="0" fontId="8" fillId="0" borderId="38" xfId="0" applyFont="1" applyFill="1" applyBorder="1" applyAlignment="1">
      <alignment horizontal="justify" vertical="top"/>
    </xf>
    <xf numFmtId="0" fontId="8" fillId="0" borderId="39" xfId="0" applyFont="1" applyFill="1" applyBorder="1" applyAlignment="1">
      <alignment horizontal="left" vertical="top" wrapText="1"/>
    </xf>
    <xf numFmtId="0" fontId="0" fillId="0" borderId="37" xfId="0" applyFill="1" applyBorder="1" applyAlignment="1">
      <alignment horizontal="left" vertical="top"/>
    </xf>
    <xf numFmtId="0" fontId="0" fillId="0" borderId="38" xfId="0" applyFill="1" applyBorder="1" applyAlignment="1">
      <alignment horizontal="left" vertical="top"/>
    </xf>
    <xf numFmtId="0" fontId="8" fillId="0" borderId="38" xfId="0" applyFont="1" applyFill="1" applyBorder="1" applyAlignment="1">
      <alignment horizontal="left" vertical="center" wrapText="1"/>
    </xf>
    <xf numFmtId="0" fontId="0" fillId="0" borderId="38" xfId="0" applyFill="1" applyBorder="1" applyAlignment="1">
      <alignment horizontal="center" vertical="top"/>
    </xf>
    <xf numFmtId="0" fontId="0" fillId="0" borderId="39" xfId="0" applyFill="1" applyBorder="1" applyAlignment="1">
      <alignment horizontal="center" vertical="top"/>
    </xf>
    <xf numFmtId="206" fontId="11" fillId="0" borderId="37" xfId="0" applyNumberFormat="1" applyFont="1" applyFill="1" applyBorder="1" applyAlignment="1">
      <alignment horizontal="left" vertical="center"/>
    </xf>
    <xf numFmtId="0" fontId="11" fillId="0" borderId="38" xfId="0" applyFont="1" applyFill="1" applyBorder="1" applyAlignment="1">
      <alignment horizontal="left" vertical="center" wrapText="1"/>
    </xf>
    <xf numFmtId="1" fontId="11" fillId="0" borderId="37" xfId="0" applyNumberFormat="1" applyFont="1" applyFill="1" applyBorder="1" applyAlignment="1">
      <alignment horizontal="left" vertical="center"/>
    </xf>
    <xf numFmtId="0" fontId="13" fillId="0" borderId="38" xfId="0" applyFont="1" applyFill="1" applyBorder="1" applyAlignment="1">
      <alignment horizontal="left" vertical="center" wrapText="1" indent="3"/>
    </xf>
    <xf numFmtId="0" fontId="15" fillId="0" borderId="38" xfId="0" applyFont="1" applyFill="1" applyBorder="1" applyAlignment="1">
      <alignment horizontal="left" vertical="center" wrapText="1"/>
    </xf>
    <xf numFmtId="0" fontId="1" fillId="0" borderId="38" xfId="0" applyFont="1" applyFill="1" applyBorder="1" applyAlignment="1">
      <alignment horizontal="center" vertical="top"/>
    </xf>
    <xf numFmtId="207" fontId="11" fillId="0" borderId="37" xfId="0" applyNumberFormat="1" applyFont="1" applyFill="1" applyBorder="1" applyAlignment="1">
      <alignment horizontal="left" vertical="center"/>
    </xf>
    <xf numFmtId="207" fontId="11" fillId="0" borderId="37" xfId="0" applyNumberFormat="1" applyFont="1" applyFill="1" applyBorder="1" applyAlignment="1">
      <alignment horizontal="left" vertical="top"/>
    </xf>
    <xf numFmtId="0" fontId="11" fillId="0" borderId="38" xfId="0" applyFont="1" applyFill="1" applyBorder="1" applyAlignment="1">
      <alignment horizontal="left" vertical="top" wrapText="1"/>
    </xf>
    <xf numFmtId="0" fontId="11" fillId="0" borderId="38" xfId="0" applyFont="1" applyFill="1" applyBorder="1" applyAlignment="1">
      <alignment horizontal="left" vertical="center"/>
    </xf>
    <xf numFmtId="207" fontId="11" fillId="0" borderId="40" xfId="0" applyNumberFormat="1" applyFont="1" applyFill="1" applyBorder="1" applyAlignment="1">
      <alignment horizontal="left" vertical="center"/>
    </xf>
    <xf numFmtId="0" fontId="11" fillId="0" borderId="41" xfId="0" applyFont="1" applyFill="1" applyBorder="1" applyAlignment="1">
      <alignment horizontal="left" vertical="center" wrapText="1"/>
    </xf>
    <xf numFmtId="0" fontId="0" fillId="0" borderId="41" xfId="0" applyFill="1" applyBorder="1" applyAlignment="1">
      <alignment horizontal="center" vertical="top"/>
    </xf>
    <xf numFmtId="0" fontId="0" fillId="0" borderId="41" xfId="0" applyFill="1" applyBorder="1" applyAlignment="1">
      <alignment horizontal="left" vertical="top"/>
    </xf>
    <xf numFmtId="0" fontId="0" fillId="0" borderId="42" xfId="0" applyFill="1" applyBorder="1" applyAlignment="1">
      <alignment horizontal="left" vertical="top"/>
    </xf>
    <xf numFmtId="0" fontId="16" fillId="0" borderId="0" xfId="0" applyFont="1"/>
    <xf numFmtId="0" fontId="17" fillId="0" borderId="0" xfId="0" applyFont="1" applyAlignment="1">
      <alignment horizontal="left" vertical="center"/>
    </xf>
    <xf numFmtId="0" fontId="11" fillId="0" borderId="0" xfId="0" applyFont="1" applyAlignment="1">
      <alignment horizontal="left" vertical="center"/>
    </xf>
    <xf numFmtId="0" fontId="6" fillId="0" borderId="20" xfId="0" applyFont="1" applyBorder="1" applyAlignment="1" applyProtection="1">
      <alignment horizontal="right" wrapText="1"/>
    </xf>
    <xf numFmtId="0" fontId="5" fillId="0" borderId="7" xfId="0" applyFont="1" applyBorder="1" applyAlignment="1">
      <alignment horizontal="left" vertical="top"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vertical="top" wrapText="1"/>
    </xf>
    <xf numFmtId="0" fontId="5" fillId="0" borderId="16" xfId="0" applyFont="1"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5" fillId="0" borderId="7" xfId="0" applyFont="1" applyBorder="1" applyAlignment="1" applyProtection="1">
      <alignment vertical="top" wrapText="1"/>
    </xf>
    <xf numFmtId="0" fontId="5" fillId="0" borderId="16" xfId="0" applyFont="1" applyBorder="1" applyAlignment="1" applyProtection="1">
      <alignment vertical="top" wrapText="1"/>
    </xf>
    <xf numFmtId="0" fontId="0" fillId="0" borderId="16" xfId="0" applyBorder="1" applyAlignment="1" applyProtection="1">
      <alignment vertical="top" wrapText="1"/>
    </xf>
    <xf numFmtId="0" fontId="0" fillId="0" borderId="9" xfId="0" applyBorder="1" applyAlignment="1" applyProtection="1">
      <alignment vertical="top" wrapText="1"/>
    </xf>
    <xf numFmtId="0" fontId="5" fillId="0" borderId="3" xfId="0" applyFont="1" applyBorder="1" applyAlignment="1" applyProtection="1">
      <alignment vertical="top"/>
    </xf>
    <xf numFmtId="0" fontId="0" fillId="0" borderId="5" xfId="0" applyBorder="1" applyAlignment="1" applyProtection="1">
      <alignment vertical="top"/>
    </xf>
    <xf numFmtId="0" fontId="5" fillId="0" borderId="21" xfId="0" applyFont="1" applyBorder="1" applyAlignment="1" applyProtection="1">
      <alignment vertical="top"/>
    </xf>
    <xf numFmtId="0" fontId="0" fillId="0" borderId="3" xfId="0" applyBorder="1" applyAlignment="1" applyProtection="1">
      <alignment vertical="top"/>
    </xf>
    <xf numFmtId="0" fontId="4" fillId="0" borderId="16" xfId="0" applyFont="1" applyBorder="1" applyAlignment="1" applyProtection="1">
      <alignment wrapText="1"/>
    </xf>
    <xf numFmtId="0" fontId="0" fillId="0" borderId="16" xfId="0" applyBorder="1" applyAlignment="1" applyProtection="1">
      <alignment wrapText="1"/>
    </xf>
    <xf numFmtId="0" fontId="0" fillId="0" borderId="9" xfId="0" applyBorder="1" applyAlignment="1" applyProtection="1">
      <alignment wrapText="1"/>
    </xf>
    <xf numFmtId="0" fontId="5" fillId="0" borderId="0" xfId="0" applyFont="1" applyBorder="1" applyAlignment="1" applyProtection="1">
      <alignment vertical="top"/>
    </xf>
    <xf numFmtId="0" fontId="0" fillId="0" borderId="0" xfId="0" applyAlignment="1" applyProtection="1">
      <alignment vertical="top"/>
    </xf>
    <xf numFmtId="0" fontId="0" fillId="0" borderId="11" xfId="0" applyBorder="1" applyAlignment="1" applyProtection="1">
      <alignment vertical="top"/>
    </xf>
    <xf numFmtId="0" fontId="5" fillId="0" borderId="0" xfId="0" applyFont="1" applyBorder="1" applyAlignment="1" applyProtection="1">
      <alignment horizontal="left"/>
    </xf>
    <xf numFmtId="0" fontId="0" fillId="0" borderId="0" xfId="0" applyAlignment="1" applyProtection="1">
      <alignment horizontal="left"/>
    </xf>
    <xf numFmtId="0" fontId="0" fillId="0" borderId="11" xfId="0" applyBorder="1" applyAlignment="1" applyProtection="1">
      <alignment horizontal="left"/>
    </xf>
    <xf numFmtId="0" fontId="3" fillId="0" borderId="3"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4" xfId="0" applyBorder="1" applyAlignment="1" applyProtection="1">
      <alignment horizontal="left" vertical="top" wrapText="1"/>
    </xf>
    <xf numFmtId="0" fontId="4" fillId="0" borderId="0" xfId="0" applyFont="1" applyBorder="1" applyAlignment="1" applyProtection="1"/>
    <xf numFmtId="0" fontId="0" fillId="0" borderId="20" xfId="0" applyBorder="1" applyAlignment="1"/>
    <xf numFmtId="0" fontId="0" fillId="0" borderId="11" xfId="0" applyBorder="1" applyAlignment="1"/>
    <xf numFmtId="0" fontId="5" fillId="0" borderId="20" xfId="0" applyFont="1" applyBorder="1" applyAlignment="1" applyProtection="1">
      <alignment vertical="top" wrapText="1"/>
    </xf>
    <xf numFmtId="0" fontId="0" fillId="0" borderId="20" xfId="0" applyBorder="1" applyAlignment="1" applyProtection="1">
      <alignment vertical="top"/>
    </xf>
    <xf numFmtId="0" fontId="0" fillId="0" borderId="12" xfId="0" applyBorder="1" applyAlignment="1" applyProtection="1">
      <alignment vertical="top"/>
    </xf>
    <xf numFmtId="0" fontId="2" fillId="2" borderId="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9" xfId="0" applyBorder="1" applyAlignment="1" applyProtection="1">
      <alignment horizontal="center" vertical="center" wrapText="1"/>
    </xf>
    <xf numFmtId="0" fontId="3" fillId="0" borderId="7"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5" fillId="0" borderId="16" xfId="0" quotePrefix="1" applyFont="1" applyBorder="1" applyAlignment="1">
      <alignment horizontal="left" vertical="top" wrapText="1"/>
    </xf>
    <xf numFmtId="0" fontId="4" fillId="0" borderId="0" xfId="0" applyFont="1" applyAlignment="1" applyProtection="1"/>
    <xf numFmtId="0" fontId="4" fillId="0" borderId="11" xfId="0" applyFont="1" applyBorder="1" applyAlignment="1" applyProtection="1"/>
    <xf numFmtId="0" fontId="5" fillId="0" borderId="5" xfId="0" applyFont="1" applyBorder="1" applyAlignment="1" applyProtection="1"/>
    <xf numFmtId="0" fontId="5" fillId="0" borderId="10" xfId="0" applyFont="1" applyBorder="1" applyAlignment="1" applyProtection="1"/>
    <xf numFmtId="0" fontId="0" fillId="0" borderId="10" xfId="0" applyBorder="1" applyAlignment="1" applyProtection="1"/>
    <xf numFmtId="0" fontId="0" fillId="0" borderId="15" xfId="0" applyBorder="1" applyAlignment="1" applyProtection="1"/>
    <xf numFmtId="0" fontId="5" fillId="0" borderId="6" xfId="0" applyFont="1" applyBorder="1" applyAlignment="1" applyProtection="1">
      <alignment vertical="top" wrapText="1"/>
    </xf>
    <xf numFmtId="0" fontId="5" fillId="0" borderId="11" xfId="0" applyFont="1" applyBorder="1" applyAlignment="1" applyProtection="1">
      <alignment vertical="top"/>
    </xf>
    <xf numFmtId="0" fontId="5" fillId="0" borderId="6" xfId="0" applyFont="1" applyBorder="1" applyAlignment="1" applyProtection="1">
      <alignment vertical="top"/>
    </xf>
    <xf numFmtId="0" fontId="0" fillId="0" borderId="0" xfId="0" applyAlignment="1" applyProtection="1"/>
    <xf numFmtId="0" fontId="0" fillId="0" borderId="11" xfId="0" applyBorder="1" applyAlignment="1" applyProtection="1"/>
    <xf numFmtId="0" fontId="5" fillId="0" borderId="5" xfId="0" applyFont="1" applyBorder="1" applyAlignment="1" applyProtection="1">
      <alignment vertical="top" wrapText="1"/>
    </xf>
    <xf numFmtId="0" fontId="5" fillId="0" borderId="10" xfId="0" applyFont="1" applyBorder="1" applyAlignment="1" applyProtection="1">
      <alignment vertical="top" wrapText="1"/>
    </xf>
    <xf numFmtId="0" fontId="0" fillId="0" borderId="15" xfId="0" applyBorder="1" applyAlignment="1" applyProtection="1">
      <alignment vertical="top" wrapText="1"/>
    </xf>
    <xf numFmtId="1" fontId="5" fillId="0" borderId="7" xfId="0" applyNumberFormat="1" applyFont="1" applyBorder="1" applyAlignment="1">
      <alignment horizontal="left" vertical="top" wrapText="1"/>
    </xf>
    <xf numFmtId="1" fontId="5" fillId="0" borderId="16" xfId="0" quotePrefix="1" applyNumberFormat="1" applyFont="1" applyBorder="1" applyAlignment="1">
      <alignment horizontal="left" vertical="top" wrapText="1"/>
    </xf>
    <xf numFmtId="1" fontId="0" fillId="0" borderId="16" xfId="0" applyNumberFormat="1" applyBorder="1" applyAlignment="1">
      <alignment vertical="top" wrapText="1"/>
    </xf>
    <xf numFmtId="1" fontId="0" fillId="0" borderId="9" xfId="0" applyNumberFormat="1" applyBorder="1" applyAlignment="1">
      <alignment vertical="top" wrapText="1"/>
    </xf>
    <xf numFmtId="0" fontId="3" fillId="0" borderId="3" xfId="0" applyFont="1"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5" fillId="0" borderId="3" xfId="0" applyFont="1" applyBorder="1" applyAlignment="1">
      <alignment vertical="top"/>
    </xf>
    <xf numFmtId="0" fontId="0" fillId="0" borderId="5" xfId="0" applyBorder="1" applyAlignment="1">
      <alignment vertical="top"/>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5" fillId="0" borderId="7"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5" xfId="0" applyFont="1" applyBorder="1" applyAlignment="1">
      <alignment vertical="top" wrapText="1"/>
    </xf>
    <xf numFmtId="0" fontId="5" fillId="0" borderId="10" xfId="0" applyFont="1" applyBorder="1" applyAlignment="1">
      <alignment vertical="top" wrapText="1"/>
    </xf>
    <xf numFmtId="0" fontId="0" fillId="0" borderId="15" xfId="0" applyBorder="1" applyAlignment="1">
      <alignment vertical="top" wrapText="1"/>
    </xf>
    <xf numFmtId="0" fontId="5" fillId="0" borderId="0" xfId="0" applyFont="1" applyBorder="1" applyAlignment="1">
      <alignment horizontal="left"/>
    </xf>
    <xf numFmtId="0" fontId="5" fillId="0" borderId="11" xfId="0" applyFont="1" applyBorder="1" applyAlignment="1">
      <alignment horizontal="left"/>
    </xf>
    <xf numFmtId="0" fontId="5" fillId="0" borderId="8"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0" fillId="0" borderId="20" xfId="0" applyBorder="1" applyAlignment="1" applyProtection="1">
      <alignment vertical="top" wrapText="1"/>
      <protection locked="0"/>
    </xf>
    <xf numFmtId="0" fontId="0" fillId="0" borderId="12" xfId="0" applyBorder="1" applyAlignment="1" applyProtection="1">
      <alignment vertical="top" wrapText="1"/>
      <protection locked="0"/>
    </xf>
    <xf numFmtId="0" fontId="5" fillId="0" borderId="5" xfId="0" applyFont="1" applyBorder="1" applyAlignment="1"/>
    <xf numFmtId="0" fontId="5" fillId="0" borderId="10" xfId="0" applyFont="1" applyBorder="1" applyAlignment="1"/>
    <xf numFmtId="0" fontId="0" fillId="0" borderId="10" xfId="0" applyBorder="1" applyAlignment="1"/>
    <xf numFmtId="0" fontId="0" fillId="0" borderId="15" xfId="0" applyBorder="1" applyAlignment="1"/>
    <xf numFmtId="0" fontId="5" fillId="0" borderId="0" xfId="0" applyFont="1"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5" fillId="0" borderId="6" xfId="0" applyFont="1" applyBorder="1" applyAlignment="1">
      <alignment horizontal="left" vertical="top" wrapText="1"/>
    </xf>
    <xf numFmtId="0" fontId="5" fillId="0" borderId="11" xfId="0" applyFont="1" applyBorder="1" applyAlignment="1">
      <alignment horizontal="left" vertical="top"/>
    </xf>
    <xf numFmtId="0" fontId="5" fillId="0" borderId="6" xfId="0" applyFont="1" applyBorder="1" applyAlignment="1">
      <alignment horizontal="left" vertical="top"/>
    </xf>
    <xf numFmtId="0" fontId="6" fillId="0" borderId="20" xfId="0" applyFont="1" applyBorder="1" applyAlignment="1">
      <alignment horizontal="right" wrapText="1"/>
    </xf>
    <xf numFmtId="0" fontId="5" fillId="0" borderId="20" xfId="0" applyFont="1" applyBorder="1" applyAlignment="1">
      <alignment vertical="top" wrapText="1"/>
    </xf>
    <xf numFmtId="0" fontId="0" fillId="0" borderId="20" xfId="0" applyBorder="1" applyAlignment="1">
      <alignment vertical="top"/>
    </xf>
    <xf numFmtId="0" fontId="0" fillId="0" borderId="12" xfId="0" applyBorder="1" applyAlignment="1">
      <alignment vertical="top"/>
    </xf>
    <xf numFmtId="0" fontId="4" fillId="0" borderId="7" xfId="0" applyFont="1" applyBorder="1" applyAlignment="1">
      <alignment vertical="top" wrapText="1"/>
    </xf>
    <xf numFmtId="0" fontId="4" fillId="0" borderId="16" xfId="0" applyFont="1" applyBorder="1" applyAlignment="1">
      <alignment vertical="top" wrapText="1"/>
    </xf>
    <xf numFmtId="0" fontId="4" fillId="0" borderId="9" xfId="0" applyFont="1" applyBorder="1" applyAlignment="1">
      <alignment vertical="top" wrapText="1"/>
    </xf>
    <xf numFmtId="0" fontId="4" fillId="0" borderId="16" xfId="0" applyFont="1" applyBorder="1" applyAlignment="1" applyProtection="1">
      <protection locked="0"/>
    </xf>
    <xf numFmtId="0" fontId="0" fillId="0" borderId="16" xfId="0" applyBorder="1" applyAlignment="1" applyProtection="1">
      <protection locked="0"/>
    </xf>
    <xf numFmtId="0" fontId="0" fillId="0" borderId="9" xfId="0" applyBorder="1" applyAlignment="1" applyProtection="1">
      <protection locked="0"/>
    </xf>
    <xf numFmtId="0" fontId="5" fillId="0" borderId="5"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5" xfId="0" applyBorder="1" applyAlignment="1" applyProtection="1">
      <alignment vertical="top" wrapText="1"/>
      <protection locked="0"/>
    </xf>
    <xf numFmtId="0" fontId="4" fillId="0" borderId="20" xfId="0" applyFont="1" applyBorder="1" applyAlignment="1" applyProtection="1">
      <alignment wrapText="1"/>
      <protection locked="0"/>
    </xf>
    <xf numFmtId="0" fontId="0" fillId="0" borderId="20" xfId="0" applyBorder="1" applyAlignment="1" applyProtection="1">
      <alignment wrapText="1"/>
      <protection locked="0"/>
    </xf>
    <xf numFmtId="0" fontId="0" fillId="0" borderId="12" xfId="0" applyBorder="1" applyAlignment="1" applyProtection="1">
      <alignment wrapText="1"/>
      <protection locked="0"/>
    </xf>
    <xf numFmtId="0" fontId="0" fillId="0" borderId="0" xfId="0" applyAlignment="1">
      <alignment horizontal="left"/>
    </xf>
    <xf numFmtId="0" fontId="0" fillId="0" borderId="11" xfId="0" applyBorder="1" applyAlignment="1">
      <alignment horizontal="left"/>
    </xf>
    <xf numFmtId="0" fontId="5" fillId="0" borderId="0" xfId="0" applyFont="1" applyBorder="1" applyAlignment="1">
      <alignment vertical="top"/>
    </xf>
    <xf numFmtId="0" fontId="0" fillId="0" borderId="0" xfId="0" applyAlignment="1">
      <alignment vertical="top"/>
    </xf>
    <xf numFmtId="0" fontId="0" fillId="0" borderId="11" xfId="0" applyBorder="1" applyAlignment="1">
      <alignment vertical="top"/>
    </xf>
    <xf numFmtId="0" fontId="5" fillId="0" borderId="6" xfId="0" applyNumberFormat="1" applyFont="1" applyBorder="1" applyAlignment="1">
      <alignment horizontal="left" vertical="top" wrapText="1"/>
    </xf>
    <xf numFmtId="0" fontId="5" fillId="0" borderId="0" xfId="0" applyNumberFormat="1" applyFont="1" applyBorder="1" applyAlignment="1">
      <alignment horizontal="left" vertical="top"/>
    </xf>
    <xf numFmtId="0" fontId="5" fillId="0" borderId="11" xfId="0" applyNumberFormat="1" applyFont="1" applyBorder="1" applyAlignment="1">
      <alignment horizontal="left" vertical="top"/>
    </xf>
    <xf numFmtId="0" fontId="5" fillId="0" borderId="6" xfId="0" applyNumberFormat="1" applyFont="1" applyBorder="1" applyAlignment="1">
      <alignment horizontal="left" vertical="top"/>
    </xf>
    <xf numFmtId="0" fontId="0" fillId="0" borderId="0" xfId="0" applyBorder="1" applyAlignment="1"/>
    <xf numFmtId="0" fontId="5" fillId="0" borderId="5" xfId="0" applyFont="1" applyBorder="1" applyAlignment="1">
      <alignment horizontal="left" vertical="top" wrapText="1"/>
    </xf>
    <xf numFmtId="0" fontId="5" fillId="0" borderId="10" xfId="0" quotePrefix="1" applyFont="1" applyBorder="1" applyAlignment="1">
      <alignment horizontal="left" vertical="top" wrapText="1"/>
    </xf>
    <xf numFmtId="0" fontId="0" fillId="0" borderId="10" xfId="0" applyBorder="1" applyAlignment="1">
      <alignment vertical="top" wrapText="1"/>
    </xf>
    <xf numFmtId="0" fontId="5" fillId="0" borderId="8"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21" xfId="0" applyFont="1" applyBorder="1" applyAlignment="1">
      <alignment vertical="top"/>
    </xf>
    <xf numFmtId="0" fontId="0" fillId="0" borderId="3" xfId="0" applyBorder="1" applyAlignment="1">
      <alignment vertical="top"/>
    </xf>
    <xf numFmtId="0" fontId="2" fillId="2" borderId="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3" fillId="0" borderId="37" xfId="0" applyFont="1" applyBorder="1" applyAlignment="1">
      <alignment horizontal="left"/>
    </xf>
    <xf numFmtId="0" fontId="3" fillId="0" borderId="38" xfId="0" applyFont="1" applyBorder="1" applyAlignment="1">
      <alignment horizontal="left"/>
    </xf>
    <xf numFmtId="0" fontId="1" fillId="0" borderId="44" xfId="0" applyFont="1"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1" fillId="0" borderId="38"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 fillId="0" borderId="37" xfId="0" applyFont="1" applyBorder="1" applyAlignment="1">
      <alignment horizontal="left" vertical="top"/>
    </xf>
    <xf numFmtId="0" fontId="3" fillId="0" borderId="38" xfId="0" applyFont="1" applyBorder="1" applyAlignment="1">
      <alignment horizontal="left" vertical="top"/>
    </xf>
    <xf numFmtId="1" fontId="0" fillId="0" borderId="44" xfId="0" applyNumberFormat="1" applyBorder="1" applyAlignment="1">
      <alignment horizontal="center"/>
    </xf>
    <xf numFmtId="1" fontId="0" fillId="0" borderId="45" xfId="0" applyNumberFormat="1" applyBorder="1" applyAlignment="1">
      <alignment horizontal="center"/>
    </xf>
    <xf numFmtId="1" fontId="0" fillId="0" borderId="46" xfId="0" applyNumberFormat="1" applyBorder="1" applyAlignment="1">
      <alignment horizontal="center"/>
    </xf>
    <xf numFmtId="0" fontId="7" fillId="3" borderId="7"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9" xfId="0" applyFont="1" applyFill="1" applyBorder="1" applyAlignment="1">
      <alignment horizontal="center" vertical="center"/>
    </xf>
    <xf numFmtId="0" fontId="3" fillId="0" borderId="35" xfId="0" applyFont="1" applyBorder="1" applyAlignment="1">
      <alignment horizontal="left"/>
    </xf>
    <xf numFmtId="0" fontId="1" fillId="0" borderId="35" xfId="0" applyFont="1" applyBorder="1" applyAlignment="1">
      <alignment horizontal="center"/>
    </xf>
    <xf numFmtId="0" fontId="0" fillId="0" borderId="35" xfId="0" applyBorder="1" applyAlignment="1">
      <alignment horizontal="center"/>
    </xf>
    <xf numFmtId="0" fontId="0" fillId="0" borderId="43" xfId="0" applyBorder="1" applyAlignment="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4122" name="Picture 1" descr="heinzred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1049" name="Picture 2" descr="heinzred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5133" name="Picture 1" descr="heinzred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75" zoomScaleNormal="100" zoomScaleSheetLayoutView="50" workbookViewId="0">
      <selection activeCell="B3" sqref="B3:E3"/>
    </sheetView>
  </sheetViews>
  <sheetFormatPr defaultRowHeight="12.75" x14ac:dyDescent="0.2"/>
  <cols>
    <col min="1" max="1" width="46.140625" style="56" customWidth="1"/>
    <col min="2" max="3" width="23.7109375" style="56" customWidth="1"/>
    <col min="4" max="4" width="25" style="56" customWidth="1"/>
    <col min="5" max="5" width="26.42578125" style="56" customWidth="1"/>
    <col min="6" max="16384" width="9.140625" style="56"/>
  </cols>
  <sheetData>
    <row r="1" spans="1:5" ht="15.75" thickBot="1" x14ac:dyDescent="0.25">
      <c r="B1" s="162"/>
      <c r="C1" s="162"/>
      <c r="D1" s="57" t="s">
        <v>130</v>
      </c>
      <c r="E1" s="58">
        <v>41731</v>
      </c>
    </row>
    <row r="2" spans="1:5" ht="66" customHeight="1" thickBot="1" x14ac:dyDescent="0.25">
      <c r="A2" s="59"/>
      <c r="B2" s="196" t="s">
        <v>29</v>
      </c>
      <c r="C2" s="197"/>
      <c r="D2" s="198"/>
      <c r="E2" s="199"/>
    </row>
    <row r="3" spans="1:5" ht="18.75" customHeight="1" thickBot="1" x14ac:dyDescent="0.25">
      <c r="A3" s="60" t="s">
        <v>46</v>
      </c>
      <c r="B3" s="200" t="s">
        <v>166</v>
      </c>
      <c r="C3" s="201"/>
      <c r="D3" s="172"/>
      <c r="E3" s="173"/>
    </row>
    <row r="4" spans="1:5" ht="18.75" customHeight="1" thickBot="1" x14ac:dyDescent="0.25">
      <c r="A4" s="60" t="s">
        <v>30</v>
      </c>
      <c r="B4" s="163" t="s">
        <v>173</v>
      </c>
      <c r="C4" s="202"/>
      <c r="D4" s="168"/>
      <c r="E4" s="169"/>
    </row>
    <row r="5" spans="1:5" ht="18.75" customHeight="1" thickBot="1" x14ac:dyDescent="0.25">
      <c r="A5" s="60" t="s">
        <v>53</v>
      </c>
      <c r="B5" s="163" t="s">
        <v>174</v>
      </c>
      <c r="C5" s="164"/>
      <c r="D5" s="164"/>
      <c r="E5" s="165"/>
    </row>
    <row r="6" spans="1:5" ht="18.75" customHeight="1" thickBot="1" x14ac:dyDescent="0.25">
      <c r="A6" s="60" t="s">
        <v>3</v>
      </c>
      <c r="B6" s="217">
        <v>8715700419688</v>
      </c>
      <c r="C6" s="218"/>
      <c r="D6" s="219"/>
      <c r="E6" s="220"/>
    </row>
    <row r="7" spans="1:5" ht="70.5" customHeight="1" thickBot="1" x14ac:dyDescent="0.25">
      <c r="A7" s="60" t="s">
        <v>31</v>
      </c>
      <c r="B7" s="170" t="s">
        <v>179</v>
      </c>
      <c r="C7" s="171"/>
      <c r="D7" s="172"/>
      <c r="E7" s="173"/>
    </row>
    <row r="8" spans="1:5" ht="18.75" customHeight="1" x14ac:dyDescent="0.2">
      <c r="A8" s="63" t="s">
        <v>34</v>
      </c>
      <c r="B8" s="174" t="s">
        <v>2</v>
      </c>
      <c r="C8" s="175"/>
      <c r="D8" s="176" t="s">
        <v>76</v>
      </c>
      <c r="E8" s="177"/>
    </row>
    <row r="9" spans="1:5" ht="18.75" customHeight="1" x14ac:dyDescent="0.2">
      <c r="A9" s="64" t="s">
        <v>32</v>
      </c>
      <c r="B9" s="65" t="s">
        <v>180</v>
      </c>
      <c r="C9" s="61" t="s">
        <v>77</v>
      </c>
      <c r="D9" s="66"/>
      <c r="E9" s="67" t="s">
        <v>77</v>
      </c>
    </row>
    <row r="10" spans="1:5" ht="18.75" customHeight="1" x14ac:dyDescent="0.2">
      <c r="A10" s="64" t="s">
        <v>33</v>
      </c>
      <c r="B10" s="65" t="s">
        <v>181</v>
      </c>
      <c r="C10" s="61" t="s">
        <v>15</v>
      </c>
      <c r="D10" s="66"/>
      <c r="E10" s="67" t="s">
        <v>15</v>
      </c>
    </row>
    <row r="11" spans="1:5" ht="18.75" customHeight="1" x14ac:dyDescent="0.2">
      <c r="A11" s="64" t="s">
        <v>47</v>
      </c>
      <c r="B11" s="65" t="s">
        <v>182</v>
      </c>
      <c r="C11" s="61" t="s">
        <v>15</v>
      </c>
      <c r="D11" s="66"/>
      <c r="E11" s="67" t="s">
        <v>15</v>
      </c>
    </row>
    <row r="12" spans="1:5" ht="18.75" customHeight="1" x14ac:dyDescent="0.2">
      <c r="A12" s="64" t="s">
        <v>48</v>
      </c>
      <c r="B12" s="65" t="s">
        <v>183</v>
      </c>
      <c r="C12" s="61" t="s">
        <v>164</v>
      </c>
      <c r="D12" s="66"/>
      <c r="E12" s="67" t="s">
        <v>15</v>
      </c>
    </row>
    <row r="13" spans="1:5" ht="18.75" customHeight="1" x14ac:dyDescent="0.2">
      <c r="A13" s="64" t="s">
        <v>35</v>
      </c>
      <c r="B13" s="65">
        <v>0.1</v>
      </c>
      <c r="C13" s="61" t="s">
        <v>15</v>
      </c>
      <c r="D13" s="66"/>
      <c r="E13" s="67" t="s">
        <v>15</v>
      </c>
    </row>
    <row r="14" spans="1:5" ht="18.75" customHeight="1" x14ac:dyDescent="0.2">
      <c r="A14" s="64" t="s">
        <v>49</v>
      </c>
      <c r="B14" s="65" t="s">
        <v>165</v>
      </c>
      <c r="C14" s="61" t="s">
        <v>164</v>
      </c>
      <c r="D14" s="66"/>
      <c r="E14" s="67" t="s">
        <v>15</v>
      </c>
    </row>
    <row r="15" spans="1:5" ht="18.75" customHeight="1" x14ac:dyDescent="0.2">
      <c r="A15" s="64" t="s">
        <v>50</v>
      </c>
      <c r="B15" s="65">
        <v>0.7</v>
      </c>
      <c r="C15" s="61" t="s">
        <v>15</v>
      </c>
      <c r="D15" s="66"/>
      <c r="E15" s="67" t="s">
        <v>15</v>
      </c>
    </row>
    <row r="16" spans="1:5" ht="18.75" customHeight="1" thickBot="1" x14ac:dyDescent="0.25">
      <c r="A16" s="68" t="s">
        <v>66</v>
      </c>
      <c r="B16" s="89" t="s">
        <v>184</v>
      </c>
      <c r="C16" s="69" t="s">
        <v>15</v>
      </c>
      <c r="D16" s="90"/>
      <c r="E16" s="70" t="s">
        <v>15</v>
      </c>
    </row>
    <row r="17" spans="1:5" ht="60" customHeight="1" thickBot="1" x14ac:dyDescent="0.25">
      <c r="A17" s="71" t="s">
        <v>36</v>
      </c>
      <c r="B17" s="166"/>
      <c r="C17" s="167"/>
      <c r="D17" s="168"/>
      <c r="E17" s="169"/>
    </row>
    <row r="18" spans="1:5" ht="63.75" customHeight="1" thickBot="1" x14ac:dyDescent="0.25">
      <c r="A18" s="72" t="s">
        <v>37</v>
      </c>
      <c r="B18" s="166"/>
      <c r="C18" s="167"/>
      <c r="D18" s="168"/>
      <c r="E18" s="169"/>
    </row>
    <row r="19" spans="1:5" ht="18.75" customHeight="1" x14ac:dyDescent="0.2">
      <c r="A19" s="72" t="s">
        <v>38</v>
      </c>
      <c r="B19" s="214"/>
      <c r="C19" s="215"/>
      <c r="D19" s="215"/>
      <c r="E19" s="216"/>
    </row>
    <row r="20" spans="1:5" ht="18.75" customHeight="1" x14ac:dyDescent="0.2">
      <c r="A20" s="73" t="s">
        <v>39</v>
      </c>
      <c r="B20" s="65"/>
      <c r="C20" s="181"/>
      <c r="D20" s="182"/>
      <c r="E20" s="183"/>
    </row>
    <row r="21" spans="1:5" ht="18.75" customHeight="1" x14ac:dyDescent="0.2">
      <c r="A21" s="73" t="s">
        <v>40</v>
      </c>
      <c r="B21" s="209" t="s">
        <v>276</v>
      </c>
      <c r="C21" s="181"/>
      <c r="D21" s="181"/>
      <c r="E21" s="210"/>
    </row>
    <row r="22" spans="1:5" ht="18.75" customHeight="1" x14ac:dyDescent="0.2">
      <c r="A22" s="74" t="s">
        <v>135</v>
      </c>
      <c r="B22" s="211"/>
      <c r="C22" s="181"/>
      <c r="D22" s="181"/>
      <c r="E22" s="210"/>
    </row>
    <row r="23" spans="1:5" ht="18" customHeight="1" x14ac:dyDescent="0.2">
      <c r="A23" s="73" t="s">
        <v>80</v>
      </c>
      <c r="B23" s="211"/>
      <c r="C23" s="181"/>
      <c r="D23" s="181"/>
      <c r="E23" s="210"/>
    </row>
    <row r="24" spans="1:5" ht="18" x14ac:dyDescent="0.2">
      <c r="A24" s="73" t="s">
        <v>73</v>
      </c>
      <c r="B24" s="65"/>
      <c r="C24" s="181"/>
      <c r="D24" s="182"/>
      <c r="E24" s="183"/>
    </row>
    <row r="25" spans="1:5" ht="18" customHeight="1" thickBot="1" x14ac:dyDescent="0.25">
      <c r="A25" s="73" t="s">
        <v>68</v>
      </c>
      <c r="B25" s="92"/>
      <c r="C25" s="193"/>
      <c r="D25" s="194"/>
      <c r="E25" s="195"/>
    </row>
    <row r="26" spans="1:5" ht="18" customHeight="1" x14ac:dyDescent="0.25">
      <c r="A26" s="71" t="s">
        <v>41</v>
      </c>
      <c r="B26" s="205"/>
      <c r="C26" s="206"/>
      <c r="D26" s="207"/>
      <c r="E26" s="208"/>
    </row>
    <row r="27" spans="1:5" ht="18" customHeight="1" x14ac:dyDescent="0.25">
      <c r="A27" s="76" t="s">
        <v>74</v>
      </c>
      <c r="B27" s="93"/>
      <c r="C27" s="184" t="s">
        <v>87</v>
      </c>
      <c r="D27" s="185"/>
      <c r="E27" s="186"/>
    </row>
    <row r="28" spans="1:5" ht="18" customHeight="1" x14ac:dyDescent="0.25">
      <c r="A28" s="76" t="s">
        <v>66</v>
      </c>
      <c r="B28" s="93" t="s">
        <v>176</v>
      </c>
      <c r="C28" s="184" t="s">
        <v>87</v>
      </c>
      <c r="D28" s="185"/>
      <c r="E28" s="186"/>
    </row>
    <row r="29" spans="1:5" ht="18" customHeight="1" x14ac:dyDescent="0.25">
      <c r="A29" s="76" t="s">
        <v>0</v>
      </c>
      <c r="B29" s="94" t="s">
        <v>177</v>
      </c>
      <c r="C29" s="190"/>
      <c r="D29" s="212"/>
      <c r="E29" s="213"/>
    </row>
    <row r="30" spans="1:5" ht="18.75" customHeight="1" x14ac:dyDescent="0.25">
      <c r="A30" s="76" t="s">
        <v>72</v>
      </c>
      <c r="B30" s="94" t="s">
        <v>178</v>
      </c>
      <c r="C30" s="190" t="s">
        <v>88</v>
      </c>
      <c r="D30" s="203"/>
      <c r="E30" s="204"/>
    </row>
    <row r="31" spans="1:5" ht="18.75" customHeight="1" thickBot="1" x14ac:dyDescent="0.3">
      <c r="A31" s="76" t="s">
        <v>147</v>
      </c>
      <c r="B31" s="94" t="s">
        <v>175</v>
      </c>
      <c r="C31" s="190" t="s">
        <v>87</v>
      </c>
      <c r="D31" s="191"/>
      <c r="E31" s="192"/>
    </row>
    <row r="32" spans="1:5" ht="18.75" customHeight="1" x14ac:dyDescent="0.2">
      <c r="A32" s="71" t="s">
        <v>43</v>
      </c>
      <c r="B32" s="33" t="s">
        <v>83</v>
      </c>
      <c r="C32" s="95" t="s">
        <v>155</v>
      </c>
      <c r="D32" s="79" t="s">
        <v>85</v>
      </c>
      <c r="E32" s="27" t="s">
        <v>155</v>
      </c>
    </row>
    <row r="33" spans="1:5" ht="18.75" customHeight="1" x14ac:dyDescent="0.2">
      <c r="A33" s="111"/>
      <c r="B33" s="73" t="s">
        <v>84</v>
      </c>
      <c r="C33" s="110" t="s">
        <v>155</v>
      </c>
      <c r="D33" s="113" t="s">
        <v>86</v>
      </c>
      <c r="E33" s="125" t="s">
        <v>155</v>
      </c>
    </row>
    <row r="34" spans="1:5" ht="39.75" customHeight="1" thickBot="1" x14ac:dyDescent="0.25">
      <c r="A34" s="80"/>
      <c r="B34" s="75"/>
      <c r="C34" s="109"/>
      <c r="D34" s="114" t="s">
        <v>169</v>
      </c>
      <c r="E34" s="126" t="s">
        <v>170</v>
      </c>
    </row>
    <row r="35" spans="1:5" ht="36.75" customHeight="1" thickBot="1" x14ac:dyDescent="0.25">
      <c r="A35" s="81" t="s">
        <v>28</v>
      </c>
      <c r="B35" s="170" t="s">
        <v>42</v>
      </c>
      <c r="C35" s="171"/>
      <c r="D35" s="172"/>
      <c r="E35" s="173"/>
    </row>
    <row r="36" spans="1:5" ht="66" customHeight="1" thickBot="1" x14ac:dyDescent="0.25">
      <c r="A36" s="81" t="s">
        <v>44</v>
      </c>
      <c r="B36" s="170"/>
      <c r="C36" s="171"/>
      <c r="D36" s="172"/>
      <c r="E36" s="173"/>
    </row>
    <row r="37" spans="1:5" ht="36" customHeight="1" thickBot="1" x14ac:dyDescent="0.25">
      <c r="A37" s="81" t="s">
        <v>45</v>
      </c>
      <c r="B37" s="62">
        <v>18</v>
      </c>
      <c r="C37" s="82" t="s">
        <v>91</v>
      </c>
      <c r="D37" s="83"/>
      <c r="E37" s="84" t="s">
        <v>89</v>
      </c>
    </row>
    <row r="38" spans="1:5" ht="18.75" customHeight="1" x14ac:dyDescent="0.25">
      <c r="A38" s="187" t="s">
        <v>51</v>
      </c>
      <c r="B38" s="85"/>
      <c r="C38" s="86" t="s">
        <v>55</v>
      </c>
      <c r="D38" s="86" t="s">
        <v>139</v>
      </c>
      <c r="E38" s="87" t="s">
        <v>58</v>
      </c>
    </row>
    <row r="39" spans="1:5" ht="36" customHeight="1" x14ac:dyDescent="0.25">
      <c r="A39" s="188"/>
      <c r="B39" s="77" t="s">
        <v>62</v>
      </c>
      <c r="C39" s="123" t="s">
        <v>161</v>
      </c>
      <c r="D39" s="105"/>
      <c r="E39" s="121" t="s">
        <v>157</v>
      </c>
    </row>
    <row r="40" spans="1:5" ht="18.75" customHeight="1" x14ac:dyDescent="0.25">
      <c r="A40" s="188"/>
      <c r="B40" s="77" t="s">
        <v>60</v>
      </c>
      <c r="C40" s="124" t="s">
        <v>167</v>
      </c>
      <c r="D40" s="43"/>
      <c r="E40" s="106" t="s">
        <v>159</v>
      </c>
    </row>
    <row r="41" spans="1:5" ht="18.75" customHeight="1" x14ac:dyDescent="0.25">
      <c r="A41" s="188"/>
      <c r="B41" s="77" t="s">
        <v>61</v>
      </c>
      <c r="C41" s="124" t="s">
        <v>168</v>
      </c>
      <c r="D41" s="43"/>
      <c r="E41" s="106" t="s">
        <v>158</v>
      </c>
    </row>
    <row r="42" spans="1:5" ht="18.75" customHeight="1" thickBot="1" x14ac:dyDescent="0.3">
      <c r="A42" s="189"/>
      <c r="B42" s="78" t="s">
        <v>64</v>
      </c>
      <c r="C42" s="107"/>
      <c r="D42" s="107"/>
      <c r="E42" s="108"/>
    </row>
    <row r="43" spans="1:5" ht="18.75" customHeight="1" thickBot="1" x14ac:dyDescent="0.3">
      <c r="A43" s="81" t="s">
        <v>54</v>
      </c>
      <c r="B43" s="88" t="s">
        <v>90</v>
      </c>
      <c r="C43" s="178" t="s">
        <v>156</v>
      </c>
      <c r="D43" s="179"/>
      <c r="E43" s="180"/>
    </row>
    <row r="44" spans="1:5" ht="18.75" thickBot="1" x14ac:dyDescent="0.25">
      <c r="A44" s="81"/>
      <c r="B44" s="170" t="s">
        <v>78</v>
      </c>
      <c r="C44" s="171"/>
      <c r="D44" s="172"/>
      <c r="E44" s="173"/>
    </row>
  </sheetData>
  <mergeCells count="27">
    <mergeCell ref="B26:E26"/>
    <mergeCell ref="B21:E23"/>
    <mergeCell ref="C29:E29"/>
    <mergeCell ref="B18:E18"/>
    <mergeCell ref="B19:E19"/>
    <mergeCell ref="B6:E6"/>
    <mergeCell ref="C28:E28"/>
    <mergeCell ref="A38:A42"/>
    <mergeCell ref="B35:E35"/>
    <mergeCell ref="B36:E36"/>
    <mergeCell ref="C31:E31"/>
    <mergeCell ref="C25:E25"/>
    <mergeCell ref="B2:E2"/>
    <mergeCell ref="B3:E3"/>
    <mergeCell ref="B4:E4"/>
    <mergeCell ref="C30:E30"/>
    <mergeCell ref="C20:E20"/>
    <mergeCell ref="B1:C1"/>
    <mergeCell ref="B5:E5"/>
    <mergeCell ref="B17:E17"/>
    <mergeCell ref="B44:E44"/>
    <mergeCell ref="B7:E7"/>
    <mergeCell ref="B8:C8"/>
    <mergeCell ref="D8:E8"/>
    <mergeCell ref="C43:E43"/>
    <mergeCell ref="C24:E24"/>
    <mergeCell ref="C27:E27"/>
  </mergeCells>
  <phoneticPr fontId="0" type="noConversion"/>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75" zoomScaleNormal="75" zoomScaleSheetLayoutView="75" workbookViewId="0">
      <selection activeCell="B21" sqref="B21:E23"/>
    </sheetView>
  </sheetViews>
  <sheetFormatPr defaultRowHeight="12.75" x14ac:dyDescent="0.2"/>
  <cols>
    <col min="1" max="1" width="46.140625" customWidth="1"/>
    <col min="2" max="4" width="23.7109375" customWidth="1"/>
    <col min="5" max="5" width="27.140625" customWidth="1"/>
  </cols>
  <sheetData>
    <row r="1" spans="1:5" ht="15.75" thickBot="1" x14ac:dyDescent="0.25">
      <c r="B1" s="253"/>
      <c r="C1" s="253"/>
      <c r="D1" s="52" t="s">
        <v>69</v>
      </c>
      <c r="E1" s="51">
        <f>IF('EN Com.Spec.'!E1=""," ",'EN Com.Spec.'!E1)</f>
        <v>41731</v>
      </c>
    </row>
    <row r="2" spans="1:5" ht="66" customHeight="1" thickBot="1" x14ac:dyDescent="0.25">
      <c r="A2" s="1"/>
      <c r="B2" s="226" t="s">
        <v>4</v>
      </c>
      <c r="C2" s="227"/>
      <c r="D2" s="228"/>
      <c r="E2" s="229"/>
    </row>
    <row r="3" spans="1:5" ht="18.75" customHeight="1" thickBot="1" x14ac:dyDescent="0.25">
      <c r="A3" s="3" t="s">
        <v>1</v>
      </c>
      <c r="B3" s="200" t="s">
        <v>166</v>
      </c>
      <c r="C3" s="201"/>
      <c r="D3" s="172"/>
      <c r="E3" s="173"/>
    </row>
    <row r="4" spans="1:5" ht="18.75" customHeight="1" thickBot="1" x14ac:dyDescent="0.25">
      <c r="A4" s="3" t="s">
        <v>5</v>
      </c>
      <c r="B4" s="163" t="str">
        <f>IF('EN Com.Spec.'!B4:E4=""," ",'EN Com.Spec.'!B4:E4)</f>
        <v>74001777 - 74001788</v>
      </c>
      <c r="C4" s="164"/>
      <c r="D4" s="168"/>
      <c r="E4" s="169"/>
    </row>
    <row r="5" spans="1:5" ht="18.75" customHeight="1" thickBot="1" x14ac:dyDescent="0.25">
      <c r="A5" s="3" t="s">
        <v>52</v>
      </c>
      <c r="B5" s="163" t="str">
        <f>IF('EN Com.Spec.'!B5:E5=""," ",'EN Com.Spec.'!B5:E5)</f>
        <v>Cont. 5.1 L / 5.7 kg</v>
      </c>
      <c r="C5" s="164"/>
      <c r="D5" s="168"/>
      <c r="E5" s="169"/>
    </row>
    <row r="6" spans="1:5" ht="18.75" customHeight="1" thickBot="1" x14ac:dyDescent="0.25">
      <c r="A6" s="3" t="s">
        <v>3</v>
      </c>
      <c r="B6" s="217">
        <v>8715700419688</v>
      </c>
      <c r="C6" s="218"/>
      <c r="D6" s="219"/>
      <c r="E6" s="220"/>
    </row>
    <row r="7" spans="1:5" ht="69" customHeight="1" thickBot="1" x14ac:dyDescent="0.25">
      <c r="A7" s="3" t="s">
        <v>27</v>
      </c>
      <c r="B7" s="239" t="s">
        <v>185</v>
      </c>
      <c r="C7" s="240"/>
      <c r="D7" s="241"/>
      <c r="E7" s="242"/>
    </row>
    <row r="8" spans="1:5" ht="18.75" customHeight="1" x14ac:dyDescent="0.2">
      <c r="A8" s="4" t="s">
        <v>6</v>
      </c>
      <c r="B8" s="224" t="s">
        <v>2</v>
      </c>
      <c r="C8" s="225"/>
      <c r="D8" s="41" t="s">
        <v>70</v>
      </c>
      <c r="E8" s="15"/>
    </row>
    <row r="9" spans="1:5" ht="18.75" customHeight="1" x14ac:dyDescent="0.2">
      <c r="A9" s="5" t="s">
        <v>7</v>
      </c>
      <c r="B9" s="29" t="str">
        <f>IF('EN Com.Spec.'!B9=""," ",'EN Com.Spec.'!B9)</f>
        <v xml:space="preserve">435 / 102 </v>
      </c>
      <c r="C9" s="22" t="str">
        <f>'EN Com.Spec.'!C9:D9</f>
        <v>kJ / kcal</v>
      </c>
      <c r="D9" s="37" t="str">
        <f>IF('EN Com.Spec.'!D9=""," ",'EN Com.Spec.'!D9)</f>
        <v xml:space="preserve"> </v>
      </c>
      <c r="E9" s="23" t="str">
        <f>'EN Com.Spec.'!E9:F9</f>
        <v>kJ / kcal</v>
      </c>
    </row>
    <row r="10" spans="1:5" ht="18.75" customHeight="1" x14ac:dyDescent="0.2">
      <c r="A10" s="5" t="s">
        <v>8</v>
      </c>
      <c r="B10" s="29" t="str">
        <f>IF('EN Com.Spec.'!B10=""," ",'EN Com.Spec.'!B10)</f>
        <v>1.2</v>
      </c>
      <c r="C10" s="22" t="str">
        <f>'EN Com.Spec.'!C10:D10</f>
        <v>g</v>
      </c>
      <c r="D10" s="37" t="str">
        <f>IF('EN Com.Spec.'!D10=""," ",'EN Com.Spec.'!D10)</f>
        <v xml:space="preserve"> </v>
      </c>
      <c r="E10" s="23" t="str">
        <f>'EN Com.Spec.'!E10:F10</f>
        <v>g</v>
      </c>
    </row>
    <row r="11" spans="1:5" ht="18.75" customHeight="1" x14ac:dyDescent="0.2">
      <c r="A11" s="5" t="s">
        <v>9</v>
      </c>
      <c r="B11" s="29" t="str">
        <f>IF('EN Com.Spec.'!B11=""," ",'EN Com.Spec.'!B11)</f>
        <v>23.2</v>
      </c>
      <c r="C11" s="22" t="str">
        <f>'EN Com.Spec.'!C11:D11</f>
        <v>g</v>
      </c>
      <c r="D11" s="37" t="str">
        <f>IF('EN Com.Spec.'!D11=""," ",'EN Com.Spec.'!D11)</f>
        <v xml:space="preserve"> </v>
      </c>
      <c r="E11" s="23" t="str">
        <f>'EN Com.Spec.'!E11:F11</f>
        <v>g</v>
      </c>
    </row>
    <row r="12" spans="1:5" ht="18.75" customHeight="1" x14ac:dyDescent="0.2">
      <c r="A12" s="5" t="s">
        <v>10</v>
      </c>
      <c r="B12" s="29" t="str">
        <f>IF('EN Com.Spec.'!B12=""," ",'EN Com.Spec.'!B12)</f>
        <v>(22.8</v>
      </c>
      <c r="C12" s="22" t="str">
        <f>'EN Com.Spec.'!C12:D12</f>
        <v>g)</v>
      </c>
      <c r="D12" s="37" t="str">
        <f>IF('EN Com.Spec.'!D12=""," ",'EN Com.Spec.'!D12)</f>
        <v xml:space="preserve"> </v>
      </c>
      <c r="E12" s="23" t="str">
        <f>'EN Com.Spec.'!E12:F12</f>
        <v>g</v>
      </c>
    </row>
    <row r="13" spans="1:5" ht="18.75" customHeight="1" x14ac:dyDescent="0.2">
      <c r="A13" s="5" t="s">
        <v>11</v>
      </c>
      <c r="B13" s="29">
        <f>IF('EN Com.Spec.'!B13=""," ",'EN Com.Spec.'!B13)</f>
        <v>0.1</v>
      </c>
      <c r="C13" s="22" t="str">
        <f>'EN Com.Spec.'!C13:D13</f>
        <v>g</v>
      </c>
      <c r="D13" s="37" t="str">
        <f>IF('EN Com.Spec.'!D13=""," ",'EN Com.Spec.'!D13)</f>
        <v xml:space="preserve"> </v>
      </c>
      <c r="E13" s="23" t="str">
        <f>'EN Com.Spec.'!E13:F13</f>
        <v>g</v>
      </c>
    </row>
    <row r="14" spans="1:5" ht="18.75" customHeight="1" x14ac:dyDescent="0.2">
      <c r="A14" s="5" t="s">
        <v>12</v>
      </c>
      <c r="B14" s="29" t="str">
        <f>IF('EN Com.Spec.'!B14=""," ",'EN Com.Spec.'!B14)</f>
        <v>(&lt; 0.1</v>
      </c>
      <c r="C14" s="22" t="str">
        <f>'EN Com.Spec.'!C14:D14</f>
        <v>g)</v>
      </c>
      <c r="D14" s="37" t="str">
        <f>IF('EN Com.Spec.'!D14=""," ",'EN Com.Spec.'!D14)</f>
        <v xml:space="preserve"> </v>
      </c>
      <c r="E14" s="23" t="str">
        <f>'EN Com.Spec.'!E14:F14</f>
        <v>g</v>
      </c>
    </row>
    <row r="15" spans="1:5" ht="18.75" customHeight="1" x14ac:dyDescent="0.2">
      <c r="A15" s="5" t="s">
        <v>13</v>
      </c>
      <c r="B15" s="29">
        <f>IF('EN Com.Spec.'!B15=""," ",'EN Com.Spec.'!B15)</f>
        <v>0.7</v>
      </c>
      <c r="C15" s="22" t="str">
        <f>'EN Com.Spec.'!C15:D15</f>
        <v>g</v>
      </c>
      <c r="D15" s="37" t="str">
        <f>IF('EN Com.Spec.'!D15=""," ",'EN Com.Spec.'!D15)</f>
        <v xml:space="preserve"> </v>
      </c>
      <c r="E15" s="23" t="str">
        <f>'EN Com.Spec.'!E15:F15</f>
        <v>g</v>
      </c>
    </row>
    <row r="16" spans="1:5" ht="18.75" customHeight="1" thickBot="1" x14ac:dyDescent="0.25">
      <c r="A16" s="6" t="s">
        <v>23</v>
      </c>
      <c r="B16" s="29" t="str">
        <f>IF('EN Com.Spec.'!B16=""," ",'EN Com.Spec.'!B16)</f>
        <v>1.8</v>
      </c>
      <c r="C16" s="40" t="str">
        <f>'EN Com.Spec.'!C16:D16</f>
        <v>g</v>
      </c>
      <c r="D16" s="42" t="str">
        <f>IF('EN Com.Spec.'!D16=""," ",'EN Com.Spec.'!D16)</f>
        <v xml:space="preserve"> </v>
      </c>
      <c r="E16" s="24" t="str">
        <f>'EN Com.Spec.'!E16:F16</f>
        <v>g</v>
      </c>
    </row>
    <row r="17" spans="1:5" ht="60" customHeight="1" thickBot="1" x14ac:dyDescent="0.25">
      <c r="A17" s="7" t="s">
        <v>21</v>
      </c>
      <c r="B17" s="230"/>
      <c r="C17" s="231"/>
      <c r="D17" s="232"/>
      <c r="E17" s="233"/>
    </row>
    <row r="18" spans="1:5" ht="91.5" customHeight="1" thickBot="1" x14ac:dyDescent="0.25">
      <c r="A18" s="8" t="s">
        <v>19</v>
      </c>
      <c r="B18" s="230"/>
      <c r="C18" s="231"/>
      <c r="D18" s="232"/>
      <c r="E18" s="233"/>
    </row>
    <row r="19" spans="1:5" ht="18.75" customHeight="1" x14ac:dyDescent="0.2">
      <c r="A19" s="8" t="s">
        <v>20</v>
      </c>
      <c r="B19" s="234"/>
      <c r="C19" s="235"/>
      <c r="D19" s="235"/>
      <c r="E19" s="236"/>
    </row>
    <row r="20" spans="1:5" ht="18.75" customHeight="1" x14ac:dyDescent="0.2">
      <c r="A20" s="9" t="s">
        <v>14</v>
      </c>
      <c r="B20" s="29"/>
      <c r="C20" s="247"/>
      <c r="D20" s="248"/>
      <c r="E20" s="249"/>
    </row>
    <row r="21" spans="1:5" ht="18.75" customHeight="1" x14ac:dyDescent="0.2">
      <c r="A21" s="9" t="s">
        <v>18</v>
      </c>
      <c r="B21" s="250" t="s">
        <v>277</v>
      </c>
      <c r="C21" s="247"/>
      <c r="D21" s="247"/>
      <c r="E21" s="251"/>
    </row>
    <row r="22" spans="1:5" ht="18.75" customHeight="1" x14ac:dyDescent="0.2">
      <c r="A22" s="34" t="s">
        <v>136</v>
      </c>
      <c r="B22" s="252"/>
      <c r="C22" s="247"/>
      <c r="D22" s="247"/>
      <c r="E22" s="251"/>
    </row>
    <row r="23" spans="1:5" ht="18" customHeight="1" x14ac:dyDescent="0.2">
      <c r="A23" s="9" t="s">
        <v>80</v>
      </c>
      <c r="B23" s="252"/>
      <c r="C23" s="247"/>
      <c r="D23" s="247"/>
      <c r="E23" s="251"/>
    </row>
    <row r="24" spans="1:5" ht="18" x14ac:dyDescent="0.2">
      <c r="A24" s="9" t="s">
        <v>75</v>
      </c>
      <c r="B24" s="29"/>
      <c r="C24" s="247"/>
      <c r="D24" s="248"/>
      <c r="E24" s="249"/>
    </row>
    <row r="25" spans="1:5" ht="18" customHeight="1" thickBot="1" x14ac:dyDescent="0.25">
      <c r="A25" s="9" t="s">
        <v>67</v>
      </c>
      <c r="B25" s="29"/>
      <c r="C25" s="254"/>
      <c r="D25" s="255"/>
      <c r="E25" s="256"/>
    </row>
    <row r="26" spans="1:5" ht="18" customHeight="1" x14ac:dyDescent="0.25">
      <c r="A26" s="7" t="s">
        <v>17</v>
      </c>
      <c r="B26" s="243"/>
      <c r="C26" s="244"/>
      <c r="D26" s="245"/>
      <c r="E26" s="246"/>
    </row>
    <row r="27" spans="1:5" ht="18" customHeight="1" x14ac:dyDescent="0.25">
      <c r="A27" s="2" t="s">
        <v>71</v>
      </c>
      <c r="B27" s="29" t="str">
        <f>IF('EN Com.Spec.'!B27=""," ",'EN Com.Spec.'!B27)</f>
        <v xml:space="preserve"> </v>
      </c>
      <c r="C27" s="237" t="str">
        <f>'EN Com.Spec.'!C27:E27</f>
        <v>%</v>
      </c>
      <c r="D27" s="237"/>
      <c r="E27" s="238"/>
    </row>
    <row r="28" spans="1:5" ht="18" customHeight="1" x14ac:dyDescent="0.25">
      <c r="A28" s="2" t="s">
        <v>23</v>
      </c>
      <c r="B28" s="29" t="str">
        <f>IF('EN Com.Spec.'!B28=""," ",'EN Com.Spec.'!B28)</f>
        <v>1,82 - 1,98</v>
      </c>
      <c r="C28" s="237" t="str">
        <f>'EN Com.Spec.'!C28:E28</f>
        <v>%</v>
      </c>
      <c r="D28" s="237"/>
      <c r="E28" s="238"/>
    </row>
    <row r="29" spans="1:5" ht="18" customHeight="1" x14ac:dyDescent="0.25">
      <c r="A29" s="2" t="s">
        <v>0</v>
      </c>
      <c r="B29" s="29" t="str">
        <f>IF('EN Com.Spec.'!B29=""," ",'EN Com.Spec.'!B29)</f>
        <v>3.55 - 3.75</v>
      </c>
      <c r="C29" s="237"/>
      <c r="D29" s="237"/>
      <c r="E29" s="238"/>
    </row>
    <row r="30" spans="1:5" ht="18.75" customHeight="1" x14ac:dyDescent="0.25">
      <c r="A30" s="2" t="s">
        <v>72</v>
      </c>
      <c r="B30" s="29" t="str">
        <f>IF('EN Com.Spec.'!B30=""," ",'EN Com.Spec.'!B30)</f>
        <v>29,1 - 30,1</v>
      </c>
      <c r="C30" s="237" t="str">
        <f>'EN Com.Spec.'!C30:E30</f>
        <v>°</v>
      </c>
      <c r="D30" s="237"/>
      <c r="E30" s="238"/>
    </row>
    <row r="31" spans="1:5" ht="18.75" customHeight="1" thickBot="1" x14ac:dyDescent="0.3">
      <c r="A31" s="2" t="s">
        <v>148</v>
      </c>
      <c r="B31" s="29" t="str">
        <f>IF('EN Com.Spec.'!B31=""," ",'EN Com.Spec.'!B31)</f>
        <v>1,52 - 1,67</v>
      </c>
      <c r="C31" s="237" t="str">
        <f>'EN Com.Spec.'!C31:E31</f>
        <v>%</v>
      </c>
      <c r="D31" s="237"/>
      <c r="E31" s="238"/>
    </row>
    <row r="32" spans="1:5" ht="18.75" customHeight="1" x14ac:dyDescent="0.2">
      <c r="A32" s="7" t="s">
        <v>24</v>
      </c>
      <c r="B32" s="28" t="str">
        <f>'EN Com.Spec.'!B32</f>
        <v xml:space="preserve">Halal:  </v>
      </c>
      <c r="C32" s="53" t="str">
        <f>IF('EN Com.Spec.'!C32="yes","ja",(IF('EN Com.Spec.'!C32="no","nee",(IF('EN Com.Spec.'!C32="yes/no"," ")))))</f>
        <v>ja</v>
      </c>
      <c r="D32" s="50" t="s">
        <v>81</v>
      </c>
      <c r="E32" s="55" t="str">
        <f>IF('EN Com.Spec.'!E32="yes","ja",(IF('EN Com.Spec.'!E32="no","nee",(IF('EN Com.Spec.'!E32="yes/no"," ")))))</f>
        <v>ja</v>
      </c>
    </row>
    <row r="33" spans="1:5" ht="18.75" customHeight="1" x14ac:dyDescent="0.2">
      <c r="A33" s="11"/>
      <c r="B33" s="115" t="str">
        <f>'EN Com.Spec.'!B33</f>
        <v xml:space="preserve">Kosher badatz: </v>
      </c>
      <c r="C33" s="116" t="str">
        <f>IF('EN Com.Spec.'!C33="yes","ja",(IF('EN Com.Spec.'!C33="no","nee",(IF('EN Com.Spec.'!C33="yes/no"," ")))))</f>
        <v>ja</v>
      </c>
      <c r="D33" s="117" t="s">
        <v>82</v>
      </c>
      <c r="E33" s="118" t="str">
        <f>IF('EN Com.Spec.'!E33="yes","ja",(IF('EN Com.Spec.'!E33="no","nee",(IF('EN Com.Spec.'!E33="yes/no"," ")))))</f>
        <v>ja</v>
      </c>
    </row>
    <row r="34" spans="1:5" ht="39" customHeight="1" thickBot="1" x14ac:dyDescent="0.25">
      <c r="A34" s="11"/>
      <c r="B34" s="17"/>
      <c r="C34" s="54"/>
      <c r="D34" s="119" t="s">
        <v>171</v>
      </c>
      <c r="E34" s="118" t="str">
        <f>IF('EN Com.Spec.'!E34="yes","ja",(IF('EN Com.Spec.'!E34="no","nee",(IF('EN Com.Spec.'!E34="yes/no"," ")))))</f>
        <v>nee</v>
      </c>
    </row>
    <row r="35" spans="1:5" ht="36.75" customHeight="1" thickBot="1" x14ac:dyDescent="0.25">
      <c r="A35" s="10" t="s">
        <v>28</v>
      </c>
      <c r="B35" s="166" t="s">
        <v>65</v>
      </c>
      <c r="C35" s="167"/>
      <c r="D35" s="168"/>
      <c r="E35" s="169"/>
    </row>
    <row r="36" spans="1:5" ht="65.25" customHeight="1" thickBot="1" x14ac:dyDescent="0.25">
      <c r="A36" s="10" t="s">
        <v>25</v>
      </c>
      <c r="B36" s="230"/>
      <c r="C36" s="231"/>
      <c r="D36" s="232"/>
      <c r="E36" s="233"/>
    </row>
    <row r="37" spans="1:5" ht="36.75" customHeight="1" thickBot="1" x14ac:dyDescent="0.25">
      <c r="A37" s="36" t="s">
        <v>26</v>
      </c>
      <c r="B37" s="38">
        <f>IF('EN Com.Spec.'!B37=""," ",'EN Com.Spec.'!B37)</f>
        <v>18</v>
      </c>
      <c r="C37" s="30" t="s">
        <v>94</v>
      </c>
      <c r="D37" s="39" t="str">
        <f>IF('EN Com.Spec.'!D37=""," ",'EN Com.Spec.'!D37)</f>
        <v xml:space="preserve"> </v>
      </c>
      <c r="E37" s="16" t="s">
        <v>92</v>
      </c>
    </row>
    <row r="38" spans="1:5" ht="18.75" customHeight="1" x14ac:dyDescent="0.25">
      <c r="A38" s="221" t="s">
        <v>22</v>
      </c>
      <c r="B38" s="35"/>
      <c r="C38" s="43" t="s">
        <v>55</v>
      </c>
      <c r="D38" s="43" t="s">
        <v>139</v>
      </c>
      <c r="E38" s="44" t="s">
        <v>58</v>
      </c>
    </row>
    <row r="39" spans="1:5" ht="36.75" customHeight="1" x14ac:dyDescent="0.25">
      <c r="A39" s="222"/>
      <c r="B39" s="12" t="s">
        <v>56</v>
      </c>
      <c r="C39" s="97" t="s">
        <v>162</v>
      </c>
      <c r="D39" s="102"/>
      <c r="E39" s="121" t="s">
        <v>157</v>
      </c>
    </row>
    <row r="40" spans="1:5" ht="18.75" customHeight="1" x14ac:dyDescent="0.25">
      <c r="A40" s="222"/>
      <c r="B40" s="12" t="s">
        <v>59</v>
      </c>
      <c r="C40" s="103" t="str">
        <f>IF('EN Com.Spec.'!C40=""," ",'EN Com.Spec.'!C40)</f>
        <v>192x155x245 mm</v>
      </c>
      <c r="D40" s="103" t="str">
        <f>IF('EN Com.Spec.'!D40=""," ",'EN Com.Spec.'!D40)</f>
        <v xml:space="preserve"> </v>
      </c>
      <c r="E40" s="104" t="str">
        <f>IF('EN Com.Spec.'!E40=""," ",'EN Com.Spec.'!E40)</f>
        <v>120x80 / 120x100 cm</v>
      </c>
    </row>
    <row r="41" spans="1:5" ht="18.75" customHeight="1" x14ac:dyDescent="0.25">
      <c r="A41" s="222"/>
      <c r="B41" s="12" t="s">
        <v>57</v>
      </c>
      <c r="C41" s="103" t="str">
        <f>IF('EN Com.Spec.'!C41=""," ",'EN Com.Spec.'!C41)</f>
        <v>240 g / 10.4 g</v>
      </c>
      <c r="D41" s="103" t="str">
        <f>IF('EN Com.Spec.'!D41=""," ",'EN Com.Spec.'!D41)</f>
        <v xml:space="preserve"> </v>
      </c>
      <c r="E41" s="104" t="str">
        <f>IF('EN Com.Spec.'!E41=""," ",'EN Com.Spec.'!E41)</f>
        <v>27 kg / 30 kg</v>
      </c>
    </row>
    <row r="42" spans="1:5" ht="18.75" customHeight="1" thickBot="1" x14ac:dyDescent="0.3">
      <c r="A42" s="223"/>
      <c r="B42" s="12" t="s">
        <v>63</v>
      </c>
      <c r="C42" s="100" t="str">
        <f>IF('EN Com.Spec.'!C42=""," ",'EN Com.Spec.'!C42)</f>
        <v xml:space="preserve"> </v>
      </c>
      <c r="D42" s="100" t="str">
        <f>IF('EN Com.Spec.'!D42=""," ",'EN Com.Spec.'!D42)</f>
        <v xml:space="preserve"> </v>
      </c>
      <c r="E42" s="101" t="str">
        <f>IF('EN Com.Spec.'!E42=""," ",'EN Com.Spec.'!E42)</f>
        <v xml:space="preserve"> </v>
      </c>
    </row>
    <row r="43" spans="1:5" ht="18.75" customHeight="1" thickBot="1" x14ac:dyDescent="0.3">
      <c r="A43" s="10" t="s">
        <v>16</v>
      </c>
      <c r="B43" s="13" t="s">
        <v>93</v>
      </c>
      <c r="C43" s="260" t="s">
        <v>156</v>
      </c>
      <c r="D43" s="261"/>
      <c r="E43" s="262"/>
    </row>
    <row r="44" spans="1:5" ht="18.75" thickBot="1" x14ac:dyDescent="0.25">
      <c r="A44" s="10"/>
      <c r="B44" s="257" t="s">
        <v>79</v>
      </c>
      <c r="C44" s="258"/>
      <c r="D44" s="258"/>
      <c r="E44" s="259"/>
    </row>
  </sheetData>
  <mergeCells count="26">
    <mergeCell ref="C31:E31"/>
    <mergeCell ref="B1:C1"/>
    <mergeCell ref="C25:E25"/>
    <mergeCell ref="B44:E44"/>
    <mergeCell ref="C43:E43"/>
    <mergeCell ref="B35:E35"/>
    <mergeCell ref="B36:E36"/>
    <mergeCell ref="C27:E27"/>
    <mergeCell ref="C28:E28"/>
    <mergeCell ref="C29:E29"/>
    <mergeCell ref="C30:E30"/>
    <mergeCell ref="B7:E7"/>
    <mergeCell ref="B26:E26"/>
    <mergeCell ref="C24:E24"/>
    <mergeCell ref="C20:E20"/>
    <mergeCell ref="B21:E23"/>
    <mergeCell ref="B6:E6"/>
    <mergeCell ref="A38:A42"/>
    <mergeCell ref="B8:C8"/>
    <mergeCell ref="B2:E2"/>
    <mergeCell ref="B3:E3"/>
    <mergeCell ref="B17:E17"/>
    <mergeCell ref="B18:E18"/>
    <mergeCell ref="B19:E19"/>
    <mergeCell ref="B4:E4"/>
    <mergeCell ref="B5:E5"/>
  </mergeCells>
  <phoneticPr fontId="0" type="noConversion"/>
  <pageMargins left="0.78740157480314965" right="0.23622047244094491" top="0.78740157480314965" bottom="0.78740157480314965" header="0.51181102362204722" footer="0.51181102362204722"/>
  <pageSetup paperSize="9" scale="58" orientation="portrait" horizontalDpi="200" verticalDpi="200" r:id="rId1"/>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75" zoomScaleNormal="75" workbookViewId="0">
      <selection activeCell="B21" sqref="B21:E23"/>
    </sheetView>
  </sheetViews>
  <sheetFormatPr defaultRowHeight="12.75" x14ac:dyDescent="0.2"/>
  <cols>
    <col min="1" max="1" width="46.140625" customWidth="1"/>
    <col min="2" max="3" width="23.7109375" customWidth="1"/>
    <col min="4" max="4" width="26" customWidth="1"/>
    <col min="5" max="5" width="26.42578125" customWidth="1"/>
    <col min="6" max="6" width="0.140625" customWidth="1"/>
  </cols>
  <sheetData>
    <row r="1" spans="1:5" ht="15.75" thickBot="1" x14ac:dyDescent="0.25">
      <c r="B1" s="279"/>
      <c r="C1" s="279"/>
      <c r="D1" s="96" t="s">
        <v>101</v>
      </c>
      <c r="E1" s="51">
        <f>IF('EN Com.Spec.'!E1=""," ",'EN Com.Spec.'!E1)</f>
        <v>41731</v>
      </c>
    </row>
    <row r="2" spans="1:5" ht="66" customHeight="1" thickBot="1" x14ac:dyDescent="0.25">
      <c r="A2" s="1"/>
      <c r="B2" s="287" t="s">
        <v>100</v>
      </c>
      <c r="C2" s="288"/>
      <c r="D2" s="289"/>
      <c r="E2" s="290"/>
    </row>
    <row r="3" spans="1:5" ht="18.75" customHeight="1" thickBot="1" x14ac:dyDescent="0.25">
      <c r="A3" s="3" t="s">
        <v>95</v>
      </c>
      <c r="B3" s="200" t="s">
        <v>166</v>
      </c>
      <c r="C3" s="201"/>
      <c r="D3" s="172"/>
      <c r="E3" s="173"/>
    </row>
    <row r="4" spans="1:5" ht="18.75" customHeight="1" thickBot="1" x14ac:dyDescent="0.25">
      <c r="A4" s="3" t="s">
        <v>96</v>
      </c>
      <c r="B4" s="163" t="str">
        <f>IF('EN Com.Spec.'!B4:E4=""," ",'EN Com.Spec.'!B4:E4)</f>
        <v>74001777 - 74001788</v>
      </c>
      <c r="C4" s="202"/>
      <c r="D4" s="168"/>
      <c r="E4" s="169"/>
    </row>
    <row r="5" spans="1:5" ht="18.75" customHeight="1" thickBot="1" x14ac:dyDescent="0.25">
      <c r="A5" s="3" t="s">
        <v>97</v>
      </c>
      <c r="B5" s="280" t="str">
        <f>IF('EN Com.Spec.'!B5:E5=""," ",'EN Com.Spec.'!B5:E5)</f>
        <v>Cont. 5.1 L / 5.7 kg</v>
      </c>
      <c r="C5" s="281"/>
      <c r="D5" s="282"/>
      <c r="E5" s="236"/>
    </row>
    <row r="6" spans="1:5" ht="18.75" customHeight="1" thickBot="1" x14ac:dyDescent="0.25">
      <c r="A6" s="45" t="s">
        <v>98</v>
      </c>
      <c r="B6" s="217">
        <v>8715700419688</v>
      </c>
      <c r="C6" s="218"/>
      <c r="D6" s="219"/>
      <c r="E6" s="220"/>
    </row>
    <row r="7" spans="1:5" ht="71.25" customHeight="1" thickBot="1" x14ac:dyDescent="0.25">
      <c r="A7" s="3" t="s">
        <v>99</v>
      </c>
      <c r="B7" s="283" t="s">
        <v>186</v>
      </c>
      <c r="C7" s="284"/>
      <c r="D7" s="241"/>
      <c r="E7" s="242"/>
    </row>
    <row r="8" spans="1:5" ht="18.75" customHeight="1" x14ac:dyDescent="0.2">
      <c r="A8" s="4" t="s">
        <v>149</v>
      </c>
      <c r="B8" s="224" t="s">
        <v>154</v>
      </c>
      <c r="C8" s="225"/>
      <c r="D8" s="285" t="s">
        <v>150</v>
      </c>
      <c r="E8" s="286"/>
    </row>
    <row r="9" spans="1:5" ht="18.75" customHeight="1" x14ac:dyDescent="0.2">
      <c r="A9" s="5" t="s">
        <v>151</v>
      </c>
      <c r="B9" s="46" t="str">
        <f>IF('EN Com.Spec.'!B9=""," ",'EN Com.Spec.'!B9)</f>
        <v xml:space="preserve">435 / 102 </v>
      </c>
      <c r="C9" s="22" t="s">
        <v>77</v>
      </c>
      <c r="D9" s="49" t="str">
        <f>IF('EN Com.Spec.'!D9=""," ",'EN Com.Spec.'!D9)</f>
        <v xml:space="preserve"> </v>
      </c>
      <c r="E9" s="23" t="s">
        <v>77</v>
      </c>
    </row>
    <row r="10" spans="1:5" ht="18.75" customHeight="1" x14ac:dyDescent="0.2">
      <c r="A10" s="5" t="s">
        <v>102</v>
      </c>
      <c r="B10" s="46" t="str">
        <f>IF('EN Com.Spec.'!B10=""," ",'EN Com.Spec.'!B10)</f>
        <v>1.2</v>
      </c>
      <c r="C10" s="22" t="s">
        <v>15</v>
      </c>
      <c r="D10" s="49" t="str">
        <f>IF('EN Com.Spec.'!D10=""," ",'EN Com.Spec.'!D10)</f>
        <v xml:space="preserve"> </v>
      </c>
      <c r="E10" s="23" t="s">
        <v>15</v>
      </c>
    </row>
    <row r="11" spans="1:5" ht="18.75" customHeight="1" x14ac:dyDescent="0.2">
      <c r="A11" s="5" t="s">
        <v>103</v>
      </c>
      <c r="B11" s="46" t="str">
        <f>IF('EN Com.Spec.'!B11=""," ",'EN Com.Spec.'!B11)</f>
        <v>23.2</v>
      </c>
      <c r="C11" s="22" t="s">
        <v>15</v>
      </c>
      <c r="D11" s="49" t="str">
        <f>IF('EN Com.Spec.'!D11=""," ",'EN Com.Spec.'!D11)</f>
        <v xml:space="preserve"> </v>
      </c>
      <c r="E11" s="23" t="s">
        <v>15</v>
      </c>
    </row>
    <row r="12" spans="1:5" ht="18.75" customHeight="1" x14ac:dyDescent="0.2">
      <c r="A12" s="5" t="s">
        <v>104</v>
      </c>
      <c r="B12" s="46" t="str">
        <f>IF('EN Com.Spec.'!B12=""," ",'EN Com.Spec.'!B12)</f>
        <v>(22.8</v>
      </c>
      <c r="C12" s="22" t="s">
        <v>15</v>
      </c>
      <c r="D12" s="49" t="str">
        <f>IF('EN Com.Spec.'!D12=""," ",'EN Com.Spec.'!D12)</f>
        <v xml:space="preserve"> </v>
      </c>
      <c r="E12" s="23" t="s">
        <v>15</v>
      </c>
    </row>
    <row r="13" spans="1:5" ht="18.75" customHeight="1" x14ac:dyDescent="0.2">
      <c r="A13" s="5" t="s">
        <v>105</v>
      </c>
      <c r="B13" s="46">
        <f>IF('EN Com.Spec.'!B13=""," ",'EN Com.Spec.'!B13)</f>
        <v>0.1</v>
      </c>
      <c r="C13" s="22" t="s">
        <v>15</v>
      </c>
      <c r="D13" s="49" t="str">
        <f>IF('EN Com.Spec.'!D13=""," ",'EN Com.Spec.'!D13)</f>
        <v xml:space="preserve"> </v>
      </c>
      <c r="E13" s="23" t="s">
        <v>15</v>
      </c>
    </row>
    <row r="14" spans="1:5" ht="18.75" customHeight="1" x14ac:dyDescent="0.2">
      <c r="A14" s="5" t="s">
        <v>106</v>
      </c>
      <c r="B14" s="46" t="str">
        <f>IF('EN Com.Spec.'!B14=""," ",'EN Com.Spec.'!B14)</f>
        <v>(&lt; 0.1</v>
      </c>
      <c r="C14" s="22" t="s">
        <v>15</v>
      </c>
      <c r="D14" s="49" t="str">
        <f>IF('EN Com.Spec.'!D14=""," ",'EN Com.Spec.'!D14)</f>
        <v xml:space="preserve"> </v>
      </c>
      <c r="E14" s="23" t="s">
        <v>15</v>
      </c>
    </row>
    <row r="15" spans="1:5" ht="18.75" customHeight="1" x14ac:dyDescent="0.2">
      <c r="A15" s="5" t="s">
        <v>107</v>
      </c>
      <c r="B15" s="46">
        <f>IF('EN Com.Spec.'!B15=""," ",'EN Com.Spec.'!B15)</f>
        <v>0.7</v>
      </c>
      <c r="C15" s="22" t="s">
        <v>15</v>
      </c>
      <c r="D15" s="49" t="str">
        <f>IF('EN Com.Spec.'!D15=""," ",'EN Com.Spec.'!D15)</f>
        <v xml:space="preserve"> </v>
      </c>
      <c r="E15" s="23" t="s">
        <v>15</v>
      </c>
    </row>
    <row r="16" spans="1:5" ht="18.75" customHeight="1" thickBot="1" x14ac:dyDescent="0.25">
      <c r="A16" s="6" t="s">
        <v>117</v>
      </c>
      <c r="B16" s="46" t="str">
        <f>IF('EN Com.Spec.'!B16=""," ",'EN Com.Spec.'!B16)</f>
        <v>1.8</v>
      </c>
      <c r="C16" s="40" t="s">
        <v>15</v>
      </c>
      <c r="D16" s="91" t="str">
        <f>IF('EN Com.Spec.'!D16=""," ",'EN Com.Spec.'!D16)</f>
        <v xml:space="preserve"> </v>
      </c>
      <c r="E16" s="24" t="s">
        <v>15</v>
      </c>
    </row>
    <row r="17" spans="1:5" ht="60" customHeight="1" thickBot="1" x14ac:dyDescent="0.25">
      <c r="A17" s="7" t="s">
        <v>108</v>
      </c>
      <c r="B17" s="230"/>
      <c r="C17" s="231"/>
      <c r="D17" s="232"/>
      <c r="E17" s="233"/>
    </row>
    <row r="18" spans="1:5" ht="49.5" customHeight="1" thickBot="1" x14ac:dyDescent="0.25">
      <c r="A18" s="8" t="s">
        <v>109</v>
      </c>
      <c r="B18" s="230"/>
      <c r="C18" s="231"/>
      <c r="D18" s="232"/>
      <c r="E18" s="233"/>
    </row>
    <row r="19" spans="1:5" ht="18.75" customHeight="1" x14ac:dyDescent="0.2">
      <c r="A19" s="8" t="s">
        <v>110</v>
      </c>
      <c r="B19" s="234"/>
      <c r="C19" s="235"/>
      <c r="D19" s="235"/>
      <c r="E19" s="236"/>
    </row>
    <row r="20" spans="1:5" ht="18.75" customHeight="1" x14ac:dyDescent="0.2">
      <c r="A20" s="31" t="s">
        <v>111</v>
      </c>
      <c r="B20" s="46"/>
      <c r="C20" s="272"/>
      <c r="D20" s="273"/>
      <c r="E20" s="274"/>
    </row>
    <row r="21" spans="1:5" ht="18.75" customHeight="1" x14ac:dyDescent="0.2">
      <c r="A21" s="31" t="s">
        <v>112</v>
      </c>
      <c r="B21" s="275" t="s">
        <v>278</v>
      </c>
      <c r="C21" s="276"/>
      <c r="D21" s="276"/>
      <c r="E21" s="277"/>
    </row>
    <row r="22" spans="1:5" ht="18.75" customHeight="1" x14ac:dyDescent="0.2">
      <c r="A22" s="34" t="s">
        <v>136</v>
      </c>
      <c r="B22" s="278"/>
      <c r="C22" s="276"/>
      <c r="D22" s="276"/>
      <c r="E22" s="277"/>
    </row>
    <row r="23" spans="1:5" ht="18" customHeight="1" x14ac:dyDescent="0.2">
      <c r="A23" s="9" t="s">
        <v>80</v>
      </c>
      <c r="B23" s="278"/>
      <c r="C23" s="276"/>
      <c r="D23" s="276"/>
      <c r="E23" s="277"/>
    </row>
    <row r="24" spans="1:5" ht="18" x14ac:dyDescent="0.2">
      <c r="A24" s="31" t="s">
        <v>113</v>
      </c>
      <c r="B24" s="46"/>
      <c r="C24" s="272"/>
      <c r="D24" s="273"/>
      <c r="E24" s="274"/>
    </row>
    <row r="25" spans="1:5" ht="18" customHeight="1" thickBot="1" x14ac:dyDescent="0.25">
      <c r="A25" s="32" t="s">
        <v>114</v>
      </c>
      <c r="B25" s="46"/>
      <c r="C25" s="254"/>
      <c r="D25" s="255"/>
      <c r="E25" s="256"/>
    </row>
    <row r="26" spans="1:5" ht="18" customHeight="1" x14ac:dyDescent="0.25">
      <c r="A26" s="7" t="s">
        <v>115</v>
      </c>
      <c r="B26" s="243"/>
      <c r="C26" s="244"/>
      <c r="D26" s="245"/>
      <c r="E26" s="246"/>
    </row>
    <row r="27" spans="1:5" ht="18" customHeight="1" x14ac:dyDescent="0.25">
      <c r="A27" s="2" t="s">
        <v>116</v>
      </c>
      <c r="B27" s="46" t="str">
        <f>IF('EN Com.Spec.'!B27=""," ",'EN Com.Spec.'!B27)</f>
        <v xml:space="preserve"> </v>
      </c>
      <c r="C27" s="237" t="str">
        <f>'EN Com.Spec.'!C27:E27</f>
        <v>%</v>
      </c>
      <c r="D27" s="270"/>
      <c r="E27" s="271"/>
    </row>
    <row r="28" spans="1:5" ht="18" customHeight="1" x14ac:dyDescent="0.25">
      <c r="A28" s="2" t="s">
        <v>117</v>
      </c>
      <c r="B28" s="46" t="str">
        <f>IF('EN Com.Spec.'!B28=""," ",'EN Com.Spec.'!B28)</f>
        <v>1,82 - 1,98</v>
      </c>
      <c r="C28" s="237" t="str">
        <f>'EN Com.Spec.'!C28:E28</f>
        <v>%</v>
      </c>
      <c r="D28" s="270"/>
      <c r="E28" s="271"/>
    </row>
    <row r="29" spans="1:5" ht="18" customHeight="1" x14ac:dyDescent="0.25">
      <c r="A29" s="2" t="s">
        <v>0</v>
      </c>
      <c r="B29" s="46" t="str">
        <f>IF('EN Com.Spec.'!B29=""," ",'EN Com.Spec.'!B29)</f>
        <v>3.55 - 3.75</v>
      </c>
      <c r="C29" s="237"/>
      <c r="D29" s="270"/>
      <c r="E29" s="271"/>
    </row>
    <row r="30" spans="1:5" ht="18.75" customHeight="1" x14ac:dyDescent="0.25">
      <c r="A30" s="2" t="s">
        <v>72</v>
      </c>
      <c r="B30" s="46" t="str">
        <f>IF('EN Com.Spec.'!B30=""," ",'EN Com.Spec.'!B30)</f>
        <v>29,1 - 30,1</v>
      </c>
      <c r="C30" s="237" t="str">
        <f>'EN Com.Spec.'!C30:E30</f>
        <v>°</v>
      </c>
      <c r="D30" s="270"/>
      <c r="E30" s="271"/>
    </row>
    <row r="31" spans="1:5" ht="18.75" customHeight="1" thickBot="1" x14ac:dyDescent="0.3">
      <c r="A31" s="2" t="s">
        <v>146</v>
      </c>
      <c r="B31" s="46" t="str">
        <f>IF('EN Com.Spec.'!B31=""," ",'EN Com.Spec.'!B31)</f>
        <v>1,52 - 1,67</v>
      </c>
      <c r="C31" s="237" t="str">
        <f>'EN Com.Spec.'!C31:E31</f>
        <v>%</v>
      </c>
      <c r="D31" s="270"/>
      <c r="E31" s="271"/>
    </row>
    <row r="32" spans="1:5" ht="18.75" customHeight="1" x14ac:dyDescent="0.2">
      <c r="A32" s="7" t="s">
        <v>153</v>
      </c>
      <c r="B32" s="19" t="s">
        <v>83</v>
      </c>
      <c r="C32" s="53" t="str">
        <f>IF('EN Com.Spec.'!C32="yes","Oui",(IF('EN Com.Spec.'!C32="no","Non",(IF('EN Com.Spec.'!C32="yes/no"," ")))))</f>
        <v>Oui</v>
      </c>
      <c r="D32" s="50" t="s">
        <v>128</v>
      </c>
      <c r="E32" s="55" t="str">
        <f>IF('EN Com.Spec.'!E32="yes","Oui",(IF('EN Com.Spec.'!E32="no","Non",(IF('EN Com.Spec.'!E32="yes/no"," ")))))</f>
        <v>Oui</v>
      </c>
    </row>
    <row r="33" spans="1:5" ht="18.75" customHeight="1" x14ac:dyDescent="0.2">
      <c r="A33" s="11"/>
      <c r="B33" s="9" t="s">
        <v>118</v>
      </c>
      <c r="C33" s="112" t="str">
        <f>IF('EN Com.Spec.'!C33="yes","Oui",(IF('EN Com.Spec.'!C33="no","Non",(IF('EN Com.Spec.'!C33="yes/no"," ")))))</f>
        <v>Oui</v>
      </c>
      <c r="D33" s="120" t="s">
        <v>129</v>
      </c>
      <c r="E33" s="118" t="str">
        <f>IF('EN Com.Spec.'!E33="yes","Oui",(IF('EN Com.Spec.'!E33="no","Non",(IF('EN Com.Spec.'!E33="yes/no"," ")))))</f>
        <v>Oui</v>
      </c>
    </row>
    <row r="34" spans="1:5" ht="37.5" customHeight="1" thickBot="1" x14ac:dyDescent="0.25">
      <c r="A34" s="11"/>
      <c r="B34" s="18"/>
      <c r="C34" s="54"/>
      <c r="D34" s="119" t="s">
        <v>172</v>
      </c>
      <c r="E34" s="118" t="str">
        <f>IF('EN Com.Spec.'!E34="yes","Oui",(IF('EN Com.Spec.'!E34="no","Non",(IF('EN Com.Spec.'!E34="yes/no"," ")))))</f>
        <v>Non</v>
      </c>
    </row>
    <row r="35" spans="1:5" ht="36.75" customHeight="1" thickBot="1" x14ac:dyDescent="0.25">
      <c r="A35" s="10" t="s">
        <v>119</v>
      </c>
      <c r="B35" s="166" t="s">
        <v>120</v>
      </c>
      <c r="C35" s="167"/>
      <c r="D35" s="168"/>
      <c r="E35" s="169"/>
    </row>
    <row r="36" spans="1:5" ht="52.5" customHeight="1" thickBot="1" x14ac:dyDescent="0.25">
      <c r="A36" s="10" t="s">
        <v>121</v>
      </c>
      <c r="B36" s="263"/>
      <c r="C36" s="264"/>
      <c r="D36" s="265"/>
      <c r="E36" s="266"/>
    </row>
    <row r="37" spans="1:5" ht="36" customHeight="1" thickBot="1" x14ac:dyDescent="0.25">
      <c r="A37" s="36" t="s">
        <v>122</v>
      </c>
      <c r="B37" s="47">
        <f>IF('EN Com.Spec.'!B37=""," ",'EN Com.Spec.'!B37)</f>
        <v>18</v>
      </c>
      <c r="C37" s="21" t="s">
        <v>143</v>
      </c>
      <c r="D37" s="48" t="str">
        <f>IF('EN Com.Spec.'!D37=""," ",'EN Com.Spec.'!D37)</f>
        <v xml:space="preserve"> </v>
      </c>
      <c r="E37" s="27" t="s">
        <v>144</v>
      </c>
    </row>
    <row r="38" spans="1:5" ht="18.75" customHeight="1" x14ac:dyDescent="0.25">
      <c r="A38" s="221" t="s">
        <v>123</v>
      </c>
      <c r="B38" s="122"/>
      <c r="C38" s="25" t="s">
        <v>142</v>
      </c>
      <c r="D38" s="25" t="s">
        <v>141</v>
      </c>
      <c r="E38" s="26" t="s">
        <v>140</v>
      </c>
    </row>
    <row r="39" spans="1:5" ht="36.75" customHeight="1" x14ac:dyDescent="0.25">
      <c r="A39" s="222"/>
      <c r="B39" s="12" t="s">
        <v>125</v>
      </c>
      <c r="C39" s="97" t="s">
        <v>163</v>
      </c>
      <c r="D39" s="97"/>
      <c r="E39" s="121" t="s">
        <v>157</v>
      </c>
    </row>
    <row r="40" spans="1:5" ht="18.75" customHeight="1" x14ac:dyDescent="0.25">
      <c r="A40" s="222"/>
      <c r="B40" s="12" t="s">
        <v>60</v>
      </c>
      <c r="C40" s="98" t="str">
        <f>IF('EN Com.Spec.'!C40=""," ",'EN Com.Spec.'!C40)</f>
        <v>192x155x245 mm</v>
      </c>
      <c r="D40" s="98" t="str">
        <f>IF('EN Com.Spec.'!D40=""," ",'EN Com.Spec.'!D40)</f>
        <v xml:space="preserve"> </v>
      </c>
      <c r="E40" s="99" t="str">
        <f>IF('EN Com.Spec.'!E40=""," ",'EN Com.Spec.'!E40)</f>
        <v>120x80 / 120x100 cm</v>
      </c>
    </row>
    <row r="41" spans="1:5" ht="18.75" customHeight="1" x14ac:dyDescent="0.25">
      <c r="A41" s="222"/>
      <c r="B41" s="12" t="s">
        <v>126</v>
      </c>
      <c r="C41" s="98" t="str">
        <f>IF('EN Com.Spec.'!C41=""," ",'EN Com.Spec.'!C41)</f>
        <v>240 g / 10.4 g</v>
      </c>
      <c r="D41" s="98" t="str">
        <f>IF('EN Com.Spec.'!D41=""," ",'EN Com.Spec.'!D41)</f>
        <v xml:space="preserve"> </v>
      </c>
      <c r="E41" s="99" t="str">
        <f>IF('EN Com.Spec.'!E41=""," ",'EN Com.Spec.'!E41)</f>
        <v>27 kg / 30 kg</v>
      </c>
    </row>
    <row r="42" spans="1:5" ht="18.75" customHeight="1" thickBot="1" x14ac:dyDescent="0.3">
      <c r="A42" s="223"/>
      <c r="B42" s="14" t="s">
        <v>127</v>
      </c>
      <c r="C42" s="100" t="str">
        <f>IF('EN Com.Spec.'!C42=""," ",'EN Com.Spec.'!C42)</f>
        <v xml:space="preserve"> </v>
      </c>
      <c r="D42" s="100" t="str">
        <f>IF('EN Com.Spec.'!D42=""," ",'EN Com.Spec.'!D42)</f>
        <v xml:space="preserve"> </v>
      </c>
      <c r="E42" s="101" t="str">
        <f>IF('EN Com.Spec.'!E42=""," ",'EN Com.Spec.'!E42)</f>
        <v xml:space="preserve"> </v>
      </c>
    </row>
    <row r="43" spans="1:5" ht="18.75" customHeight="1" thickBot="1" x14ac:dyDescent="0.3">
      <c r="A43" s="10" t="s">
        <v>124</v>
      </c>
      <c r="B43" s="20" t="s">
        <v>145</v>
      </c>
      <c r="C43" s="267" t="s">
        <v>160</v>
      </c>
      <c r="D43" s="268"/>
      <c r="E43" s="269"/>
    </row>
    <row r="44" spans="1:5" ht="18.75" thickBot="1" x14ac:dyDescent="0.25">
      <c r="A44" s="10"/>
      <c r="B44" s="166" t="s">
        <v>152</v>
      </c>
      <c r="C44" s="167"/>
      <c r="D44" s="168"/>
      <c r="E44" s="169"/>
    </row>
  </sheetData>
  <mergeCells count="27">
    <mergeCell ref="B1:C1"/>
    <mergeCell ref="B5:E5"/>
    <mergeCell ref="B7:E7"/>
    <mergeCell ref="B8:C8"/>
    <mergeCell ref="D8:E8"/>
    <mergeCell ref="B2:E2"/>
    <mergeCell ref="B3:E3"/>
    <mergeCell ref="B4:E4"/>
    <mergeCell ref="B6:E6"/>
    <mergeCell ref="B17:E17"/>
    <mergeCell ref="C24:E24"/>
    <mergeCell ref="B26:E26"/>
    <mergeCell ref="C27:E27"/>
    <mergeCell ref="C25:E25"/>
    <mergeCell ref="B18:E18"/>
    <mergeCell ref="B19:E19"/>
    <mergeCell ref="C20:E20"/>
    <mergeCell ref="B21:E23"/>
    <mergeCell ref="B44:E44"/>
    <mergeCell ref="B35:E35"/>
    <mergeCell ref="B36:E36"/>
    <mergeCell ref="A38:A42"/>
    <mergeCell ref="C43:E43"/>
    <mergeCell ref="C28:E28"/>
    <mergeCell ref="C29:E29"/>
    <mergeCell ref="C30:E30"/>
    <mergeCell ref="C31:E31"/>
  </mergeCells>
  <phoneticPr fontId="0" type="noConversion"/>
  <pageMargins left="0.75" right="0.75" top="1" bottom="1" header="0.5" footer="0.5"/>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workbookViewId="0">
      <selection activeCell="A54" sqref="A1:G54"/>
    </sheetView>
  </sheetViews>
  <sheetFormatPr defaultRowHeight="12.75" x14ac:dyDescent="0.2"/>
  <cols>
    <col min="1" max="1" width="7.5703125" customWidth="1"/>
    <col min="2" max="2" width="10.28515625" customWidth="1"/>
    <col min="3" max="3" width="51.7109375" customWidth="1"/>
    <col min="4" max="4" width="10.7109375" customWidth="1"/>
    <col min="6" max="6" width="11.42578125" customWidth="1"/>
    <col min="7" max="7" width="11.7109375" customWidth="1"/>
  </cols>
  <sheetData>
    <row r="1" spans="1:7" ht="15.75" thickBot="1" x14ac:dyDescent="0.25">
      <c r="A1" s="1"/>
      <c r="B1" s="127"/>
      <c r="C1" s="127" t="s">
        <v>137</v>
      </c>
      <c r="D1" s="128"/>
      <c r="E1" s="1"/>
      <c r="F1" s="1"/>
      <c r="G1" s="58">
        <f>'EN Com.Spec.'!E1</f>
        <v>41731</v>
      </c>
    </row>
    <row r="2" spans="1:7" ht="71.25" customHeight="1" thickBot="1" x14ac:dyDescent="0.25">
      <c r="A2" s="129"/>
      <c r="B2" s="130"/>
      <c r="C2" s="306" t="s">
        <v>138</v>
      </c>
      <c r="D2" s="307"/>
      <c r="E2" s="307"/>
      <c r="F2" s="307"/>
      <c r="G2" s="308"/>
    </row>
    <row r="3" spans="1:7" ht="18" x14ac:dyDescent="0.25">
      <c r="A3" s="291" t="s">
        <v>46</v>
      </c>
      <c r="B3" s="292"/>
      <c r="C3" s="309"/>
      <c r="D3" s="310" t="s">
        <v>166</v>
      </c>
      <c r="E3" s="311"/>
      <c r="F3" s="311"/>
      <c r="G3" s="312"/>
    </row>
    <row r="4" spans="1:7" ht="18.75" customHeight="1" x14ac:dyDescent="0.25">
      <c r="A4" s="291" t="s">
        <v>1</v>
      </c>
      <c r="B4" s="292"/>
      <c r="C4" s="292"/>
      <c r="D4" s="310" t="s">
        <v>166</v>
      </c>
      <c r="E4" s="311"/>
      <c r="F4" s="311"/>
      <c r="G4" s="312"/>
    </row>
    <row r="5" spans="1:7" ht="18" x14ac:dyDescent="0.25">
      <c r="A5" s="291" t="s">
        <v>95</v>
      </c>
      <c r="B5" s="292"/>
      <c r="C5" s="292"/>
      <c r="D5" s="310" t="s">
        <v>166</v>
      </c>
      <c r="E5" s="311"/>
      <c r="F5" s="311"/>
      <c r="G5" s="312"/>
    </row>
    <row r="6" spans="1:7" ht="18.75" customHeight="1" x14ac:dyDescent="0.25">
      <c r="A6" s="291" t="s">
        <v>132</v>
      </c>
      <c r="B6" s="292"/>
      <c r="C6" s="292"/>
      <c r="D6" s="293" t="s">
        <v>173</v>
      </c>
      <c r="E6" s="294"/>
      <c r="F6" s="294"/>
      <c r="G6" s="295"/>
    </row>
    <row r="7" spans="1:7" ht="18" customHeight="1" x14ac:dyDescent="0.2">
      <c r="A7" s="296" t="s">
        <v>133</v>
      </c>
      <c r="B7" s="297"/>
      <c r="C7" s="297"/>
      <c r="D7" s="298" t="s">
        <v>174</v>
      </c>
      <c r="E7" s="299"/>
      <c r="F7" s="299"/>
      <c r="G7" s="300"/>
    </row>
    <row r="8" spans="1:7" ht="18" x14ac:dyDescent="0.2">
      <c r="A8" s="301" t="s">
        <v>134</v>
      </c>
      <c r="B8" s="302"/>
      <c r="C8" s="302"/>
      <c r="D8" s="303">
        <v>8715700419688</v>
      </c>
      <c r="E8" s="304"/>
      <c r="F8" s="304"/>
      <c r="G8" s="305"/>
    </row>
    <row r="9" spans="1:7" ht="18" x14ac:dyDescent="0.25">
      <c r="A9" s="131"/>
      <c r="B9" s="132"/>
      <c r="C9" s="133" t="s">
        <v>131</v>
      </c>
      <c r="D9" s="1"/>
      <c r="E9" s="1"/>
      <c r="F9" s="1"/>
      <c r="G9" s="134"/>
    </row>
    <row r="10" spans="1:7" ht="52.5" customHeight="1" x14ac:dyDescent="0.2">
      <c r="A10" s="135" t="s">
        <v>187</v>
      </c>
      <c r="B10" s="136" t="s">
        <v>188</v>
      </c>
      <c r="C10" s="136" t="s">
        <v>189</v>
      </c>
      <c r="D10" s="137" t="s">
        <v>190</v>
      </c>
      <c r="E10" s="136" t="s">
        <v>191</v>
      </c>
      <c r="F10" s="136" t="s">
        <v>192</v>
      </c>
      <c r="G10" s="138" t="s">
        <v>193</v>
      </c>
    </row>
    <row r="11" spans="1:7" ht="15.75" customHeight="1" x14ac:dyDescent="0.2">
      <c r="A11" s="139"/>
      <c r="B11" s="140"/>
      <c r="C11" s="141" t="s">
        <v>194</v>
      </c>
      <c r="D11" s="142"/>
      <c r="E11" s="142"/>
      <c r="F11" s="142"/>
      <c r="G11" s="143"/>
    </row>
    <row r="12" spans="1:7" ht="15.75" customHeight="1" x14ac:dyDescent="0.2">
      <c r="A12" s="144">
        <v>1.1000000000000001</v>
      </c>
      <c r="B12" s="145" t="s">
        <v>195</v>
      </c>
      <c r="C12" s="145" t="s">
        <v>196</v>
      </c>
      <c r="D12" s="142" t="str">
        <f>IF(E12="","Z","")</f>
        <v>Z</v>
      </c>
      <c r="E12" s="142"/>
      <c r="F12" s="142"/>
      <c r="G12" s="143"/>
    </row>
    <row r="13" spans="1:7" ht="15.75" customHeight="1" x14ac:dyDescent="0.2">
      <c r="A13" s="144">
        <v>1.2</v>
      </c>
      <c r="B13" s="145" t="s">
        <v>197</v>
      </c>
      <c r="C13" s="145" t="s">
        <v>198</v>
      </c>
      <c r="D13" s="142" t="str">
        <f t="shared" ref="D13:D50" si="0">IF(E13="","Z","")</f>
        <v>Z</v>
      </c>
      <c r="E13" s="142"/>
      <c r="F13" s="142"/>
      <c r="G13" s="143"/>
    </row>
    <row r="14" spans="1:7" ht="15.75" customHeight="1" x14ac:dyDescent="0.2">
      <c r="A14" s="144">
        <v>1.3</v>
      </c>
      <c r="B14" s="145" t="s">
        <v>199</v>
      </c>
      <c r="C14" s="145" t="s">
        <v>200</v>
      </c>
      <c r="D14" s="142" t="str">
        <f t="shared" si="0"/>
        <v>Z</v>
      </c>
      <c r="E14" s="142"/>
      <c r="F14" s="142"/>
      <c r="G14" s="143"/>
    </row>
    <row r="15" spans="1:7" ht="15.75" customHeight="1" x14ac:dyDescent="0.2">
      <c r="A15" s="144">
        <v>1.4</v>
      </c>
      <c r="B15" s="145" t="s">
        <v>201</v>
      </c>
      <c r="C15" s="145" t="s">
        <v>202</v>
      </c>
      <c r="D15" s="142" t="str">
        <f t="shared" si="0"/>
        <v>Z</v>
      </c>
      <c r="E15" s="142"/>
      <c r="F15" s="142"/>
      <c r="G15" s="143"/>
    </row>
    <row r="16" spans="1:7" ht="15.75" customHeight="1" x14ac:dyDescent="0.2">
      <c r="A16" s="144">
        <v>1.5</v>
      </c>
      <c r="B16" s="145" t="s">
        <v>203</v>
      </c>
      <c r="C16" s="145" t="s">
        <v>204</v>
      </c>
      <c r="D16" s="142" t="str">
        <f t="shared" si="0"/>
        <v>Z</v>
      </c>
      <c r="E16" s="142"/>
      <c r="F16" s="142"/>
      <c r="G16" s="143"/>
    </row>
    <row r="17" spans="1:7" ht="15.75" customHeight="1" x14ac:dyDescent="0.2">
      <c r="A17" s="144">
        <v>1.6</v>
      </c>
      <c r="B17" s="145" t="s">
        <v>205</v>
      </c>
      <c r="C17" s="145" t="s">
        <v>206</v>
      </c>
      <c r="D17" s="142" t="str">
        <f t="shared" si="0"/>
        <v>Z</v>
      </c>
      <c r="E17" s="142"/>
      <c r="F17" s="142"/>
      <c r="G17" s="143"/>
    </row>
    <row r="18" spans="1:7" ht="15.75" customHeight="1" x14ac:dyDescent="0.2">
      <c r="A18" s="146">
        <v>1</v>
      </c>
      <c r="B18" s="145" t="s">
        <v>207</v>
      </c>
      <c r="C18" s="147" t="s">
        <v>208</v>
      </c>
      <c r="D18" s="142" t="str">
        <f t="shared" si="0"/>
        <v>Z</v>
      </c>
      <c r="E18" s="142"/>
      <c r="F18" s="142"/>
      <c r="G18" s="143"/>
    </row>
    <row r="19" spans="1:7" ht="15.75" customHeight="1" x14ac:dyDescent="0.2">
      <c r="A19" s="144">
        <v>2</v>
      </c>
      <c r="B19" s="145" t="s">
        <v>209</v>
      </c>
      <c r="C19" s="145" t="s">
        <v>210</v>
      </c>
      <c r="D19" s="142" t="str">
        <f t="shared" si="0"/>
        <v>Z</v>
      </c>
      <c r="E19" s="142"/>
      <c r="F19" s="142"/>
      <c r="G19" s="143"/>
    </row>
    <row r="20" spans="1:7" ht="15.75" customHeight="1" x14ac:dyDescent="0.2">
      <c r="A20" s="144">
        <v>3</v>
      </c>
      <c r="B20" s="145" t="s">
        <v>211</v>
      </c>
      <c r="C20" s="145" t="s">
        <v>212</v>
      </c>
      <c r="D20" s="142" t="str">
        <f t="shared" si="0"/>
        <v>Z</v>
      </c>
      <c r="E20" s="142"/>
      <c r="F20" s="142"/>
      <c r="G20" s="143"/>
    </row>
    <row r="21" spans="1:7" ht="15.75" customHeight="1" x14ac:dyDescent="0.2">
      <c r="A21" s="144">
        <v>4</v>
      </c>
      <c r="B21" s="145" t="s">
        <v>213</v>
      </c>
      <c r="C21" s="145" t="s">
        <v>214</v>
      </c>
      <c r="D21" s="142" t="str">
        <f t="shared" si="0"/>
        <v>Z</v>
      </c>
      <c r="E21" s="142"/>
      <c r="F21" s="142"/>
      <c r="G21" s="143"/>
    </row>
    <row r="22" spans="1:7" ht="15.75" customHeight="1" x14ac:dyDescent="0.2">
      <c r="A22" s="144">
        <v>5</v>
      </c>
      <c r="B22" s="145" t="s">
        <v>215</v>
      </c>
      <c r="C22" s="145" t="s">
        <v>216</v>
      </c>
      <c r="D22" s="142" t="str">
        <f t="shared" si="0"/>
        <v>Z</v>
      </c>
      <c r="E22" s="142"/>
      <c r="F22" s="142"/>
      <c r="G22" s="143"/>
    </row>
    <row r="23" spans="1:7" ht="15.75" customHeight="1" x14ac:dyDescent="0.2">
      <c r="A23" s="144">
        <v>6</v>
      </c>
      <c r="B23" s="145" t="s">
        <v>217</v>
      </c>
      <c r="C23" s="145" t="s">
        <v>218</v>
      </c>
      <c r="D23" s="142" t="str">
        <f t="shared" si="0"/>
        <v>Z</v>
      </c>
      <c r="E23" s="142"/>
      <c r="F23" s="142"/>
      <c r="G23" s="143"/>
    </row>
    <row r="24" spans="1:7" ht="15.75" customHeight="1" x14ac:dyDescent="0.2">
      <c r="A24" s="144">
        <v>7</v>
      </c>
      <c r="B24" s="145" t="s">
        <v>219</v>
      </c>
      <c r="C24" s="145" t="s">
        <v>220</v>
      </c>
      <c r="D24" s="142" t="str">
        <f t="shared" si="0"/>
        <v>Z</v>
      </c>
      <c r="E24" s="142"/>
      <c r="F24" s="142"/>
      <c r="G24" s="143"/>
    </row>
    <row r="25" spans="1:7" ht="15.75" customHeight="1" x14ac:dyDescent="0.2">
      <c r="A25" s="144">
        <v>8.1</v>
      </c>
      <c r="B25" s="145" t="s">
        <v>221</v>
      </c>
      <c r="C25" s="145" t="s">
        <v>222</v>
      </c>
      <c r="D25" s="142" t="str">
        <f t="shared" si="0"/>
        <v>Z</v>
      </c>
      <c r="E25" s="142"/>
      <c r="F25" s="142"/>
      <c r="G25" s="143"/>
    </row>
    <row r="26" spans="1:7" ht="15.75" customHeight="1" x14ac:dyDescent="0.2">
      <c r="A26" s="144">
        <v>8.1999999999999993</v>
      </c>
      <c r="B26" s="145" t="s">
        <v>223</v>
      </c>
      <c r="C26" s="145" t="s">
        <v>224</v>
      </c>
      <c r="D26" s="142" t="str">
        <f t="shared" si="0"/>
        <v>Z</v>
      </c>
      <c r="E26" s="142"/>
      <c r="F26" s="142"/>
      <c r="G26" s="143"/>
    </row>
    <row r="27" spans="1:7" ht="15.75" customHeight="1" x14ac:dyDescent="0.2">
      <c r="A27" s="144">
        <v>8.3000000000000007</v>
      </c>
      <c r="B27" s="145" t="s">
        <v>225</v>
      </c>
      <c r="C27" s="145" t="s">
        <v>226</v>
      </c>
      <c r="D27" s="142" t="str">
        <f t="shared" si="0"/>
        <v>Z</v>
      </c>
      <c r="E27" s="142"/>
      <c r="F27" s="142"/>
      <c r="G27" s="143"/>
    </row>
    <row r="28" spans="1:7" ht="15.75" customHeight="1" x14ac:dyDescent="0.2">
      <c r="A28" s="144">
        <v>8.4</v>
      </c>
      <c r="B28" s="145" t="s">
        <v>227</v>
      </c>
      <c r="C28" s="145" t="s">
        <v>228</v>
      </c>
      <c r="D28" s="142" t="str">
        <f t="shared" si="0"/>
        <v>Z</v>
      </c>
      <c r="E28" s="142"/>
      <c r="F28" s="142"/>
      <c r="G28" s="143"/>
    </row>
    <row r="29" spans="1:7" ht="15.75" customHeight="1" x14ac:dyDescent="0.2">
      <c r="A29" s="144">
        <v>8.5</v>
      </c>
      <c r="B29" s="145" t="s">
        <v>229</v>
      </c>
      <c r="C29" s="145" t="s">
        <v>230</v>
      </c>
      <c r="D29" s="142" t="str">
        <f t="shared" si="0"/>
        <v>Z</v>
      </c>
      <c r="E29" s="142"/>
      <c r="F29" s="142"/>
      <c r="G29" s="143"/>
    </row>
    <row r="30" spans="1:7" ht="15.75" customHeight="1" x14ac:dyDescent="0.2">
      <c r="A30" s="144">
        <v>8.6</v>
      </c>
      <c r="B30" s="145" t="s">
        <v>231</v>
      </c>
      <c r="C30" s="145" t="s">
        <v>232</v>
      </c>
      <c r="D30" s="142" t="str">
        <f t="shared" si="0"/>
        <v>Z</v>
      </c>
      <c r="E30" s="142"/>
      <c r="F30" s="142"/>
      <c r="G30" s="143"/>
    </row>
    <row r="31" spans="1:7" ht="15.75" customHeight="1" x14ac:dyDescent="0.2">
      <c r="A31" s="144">
        <v>8.6999999999999993</v>
      </c>
      <c r="B31" s="145" t="s">
        <v>233</v>
      </c>
      <c r="C31" s="145" t="s">
        <v>234</v>
      </c>
      <c r="D31" s="142" t="str">
        <f t="shared" si="0"/>
        <v>Z</v>
      </c>
      <c r="E31" s="142"/>
      <c r="F31" s="142"/>
      <c r="G31" s="143"/>
    </row>
    <row r="32" spans="1:7" ht="15.75" customHeight="1" x14ac:dyDescent="0.2">
      <c r="A32" s="144">
        <v>8.8000000000000007</v>
      </c>
      <c r="B32" s="145" t="s">
        <v>235</v>
      </c>
      <c r="C32" s="148" t="s">
        <v>236</v>
      </c>
      <c r="D32" s="142" t="str">
        <f t="shared" si="0"/>
        <v>Z</v>
      </c>
      <c r="E32" s="142"/>
      <c r="F32" s="142"/>
      <c r="G32" s="143"/>
    </row>
    <row r="33" spans="1:7" ht="15.75" customHeight="1" x14ac:dyDescent="0.2">
      <c r="A33" s="146">
        <v>8</v>
      </c>
      <c r="B33" s="145" t="s">
        <v>237</v>
      </c>
      <c r="C33" s="147" t="s">
        <v>238</v>
      </c>
      <c r="D33" s="142" t="str">
        <f t="shared" si="0"/>
        <v>Z</v>
      </c>
      <c r="E33" s="142"/>
      <c r="F33" s="142"/>
      <c r="G33" s="143"/>
    </row>
    <row r="34" spans="1:7" ht="15.75" customHeight="1" x14ac:dyDescent="0.2">
      <c r="A34" s="144">
        <v>9</v>
      </c>
      <c r="B34" s="145" t="s">
        <v>239</v>
      </c>
      <c r="C34" s="145" t="s">
        <v>240</v>
      </c>
      <c r="D34" s="142" t="str">
        <f t="shared" si="0"/>
        <v/>
      </c>
      <c r="E34" s="149" t="s">
        <v>241</v>
      </c>
      <c r="F34" s="142"/>
      <c r="G34" s="143"/>
    </row>
    <row r="35" spans="1:7" ht="15.75" customHeight="1" x14ac:dyDescent="0.2">
      <c r="A35" s="150">
        <v>10</v>
      </c>
      <c r="B35" s="145" t="s">
        <v>242</v>
      </c>
      <c r="C35" s="145" t="s">
        <v>243</v>
      </c>
      <c r="D35" s="142" t="str">
        <f t="shared" si="0"/>
        <v>Z</v>
      </c>
      <c r="E35" s="142"/>
      <c r="F35" s="142"/>
      <c r="G35" s="143"/>
    </row>
    <row r="36" spans="1:7" ht="15.75" customHeight="1" x14ac:dyDescent="0.2">
      <c r="A36" s="150">
        <v>11</v>
      </c>
      <c r="B36" s="145" t="s">
        <v>244</v>
      </c>
      <c r="C36" s="145" t="s">
        <v>245</v>
      </c>
      <c r="D36" s="142" t="str">
        <f t="shared" si="0"/>
        <v>Z</v>
      </c>
      <c r="E36" s="142"/>
      <c r="F36" s="142"/>
      <c r="G36" s="143"/>
    </row>
    <row r="37" spans="1:7" ht="15.75" customHeight="1" x14ac:dyDescent="0.2">
      <c r="A37" s="151">
        <v>12</v>
      </c>
      <c r="B37" s="152" t="s">
        <v>246</v>
      </c>
      <c r="C37" s="153" t="s">
        <v>247</v>
      </c>
      <c r="D37" s="142" t="str">
        <f t="shared" si="0"/>
        <v>Z</v>
      </c>
      <c r="E37" s="142"/>
      <c r="F37" s="142"/>
      <c r="G37" s="143"/>
    </row>
    <row r="38" spans="1:7" ht="15.75" customHeight="1" x14ac:dyDescent="0.2">
      <c r="A38" s="150">
        <v>13</v>
      </c>
      <c r="B38" s="145" t="s">
        <v>248</v>
      </c>
      <c r="C38" s="145" t="s">
        <v>249</v>
      </c>
      <c r="D38" s="142" t="str">
        <f t="shared" si="0"/>
        <v>Z</v>
      </c>
      <c r="E38" s="142"/>
      <c r="F38" s="142"/>
      <c r="G38" s="143"/>
    </row>
    <row r="39" spans="1:7" ht="15.75" customHeight="1" x14ac:dyDescent="0.2">
      <c r="A39" s="150">
        <v>14</v>
      </c>
      <c r="B39" s="145" t="s">
        <v>250</v>
      </c>
      <c r="C39" s="145" t="s">
        <v>251</v>
      </c>
      <c r="D39" s="142" t="str">
        <f t="shared" si="0"/>
        <v>Z</v>
      </c>
      <c r="E39" s="142"/>
      <c r="F39" s="142"/>
      <c r="G39" s="143"/>
    </row>
    <row r="40" spans="1:7" ht="15.75" customHeight="1" x14ac:dyDescent="0.2">
      <c r="A40" s="139"/>
      <c r="B40" s="140"/>
      <c r="C40" s="141" t="s">
        <v>252</v>
      </c>
      <c r="D40" s="142" t="str">
        <f t="shared" si="0"/>
        <v>Z</v>
      </c>
      <c r="E40" s="142"/>
      <c r="F40" s="142"/>
      <c r="G40" s="143"/>
    </row>
    <row r="41" spans="1:7" ht="15.75" customHeight="1" x14ac:dyDescent="0.2">
      <c r="A41" s="150">
        <v>20</v>
      </c>
      <c r="B41" s="145" t="s">
        <v>253</v>
      </c>
      <c r="C41" s="145" t="s">
        <v>254</v>
      </c>
      <c r="D41" s="142" t="str">
        <f t="shared" si="0"/>
        <v>Z</v>
      </c>
      <c r="E41" s="142"/>
      <c r="F41" s="142"/>
      <c r="G41" s="143"/>
    </row>
    <row r="42" spans="1:7" ht="15.75" customHeight="1" x14ac:dyDescent="0.2">
      <c r="A42" s="150">
        <v>21</v>
      </c>
      <c r="B42" s="145" t="s">
        <v>255</v>
      </c>
      <c r="C42" s="145" t="s">
        <v>256</v>
      </c>
      <c r="D42" s="142" t="str">
        <f t="shared" si="0"/>
        <v>Z</v>
      </c>
      <c r="E42" s="142"/>
      <c r="F42" s="142"/>
      <c r="G42" s="143"/>
    </row>
    <row r="43" spans="1:7" ht="15.75" customHeight="1" x14ac:dyDescent="0.2">
      <c r="A43" s="150">
        <v>22</v>
      </c>
      <c r="B43" s="145" t="s">
        <v>257</v>
      </c>
      <c r="C43" s="153" t="s">
        <v>258</v>
      </c>
      <c r="D43" s="142" t="str">
        <f t="shared" si="0"/>
        <v>Z</v>
      </c>
      <c r="E43" s="142"/>
      <c r="F43" s="142"/>
      <c r="G43" s="143"/>
    </row>
    <row r="44" spans="1:7" ht="15.75" customHeight="1" x14ac:dyDescent="0.2">
      <c r="A44" s="150">
        <v>23</v>
      </c>
      <c r="B44" s="145" t="s">
        <v>259</v>
      </c>
      <c r="C44" s="145" t="s">
        <v>260</v>
      </c>
      <c r="D44" s="142" t="str">
        <f t="shared" si="0"/>
        <v>Z</v>
      </c>
      <c r="E44" s="142"/>
      <c r="F44" s="142"/>
      <c r="G44" s="143"/>
    </row>
    <row r="45" spans="1:7" ht="15.75" customHeight="1" x14ac:dyDescent="0.2">
      <c r="A45" s="150">
        <v>24</v>
      </c>
      <c r="B45" s="145" t="s">
        <v>261</v>
      </c>
      <c r="C45" s="145" t="s">
        <v>262</v>
      </c>
      <c r="D45" s="142" t="str">
        <f t="shared" si="0"/>
        <v>Z</v>
      </c>
      <c r="E45" s="149"/>
      <c r="F45" s="142"/>
      <c r="G45" s="143"/>
    </row>
    <row r="46" spans="1:7" ht="15.75" customHeight="1" x14ac:dyDescent="0.2">
      <c r="A46" s="150">
        <v>25</v>
      </c>
      <c r="B46" s="145" t="s">
        <v>263</v>
      </c>
      <c r="C46" s="145" t="s">
        <v>264</v>
      </c>
      <c r="D46" s="142" t="str">
        <f t="shared" si="0"/>
        <v>Z</v>
      </c>
      <c r="E46" s="149"/>
      <c r="F46" s="142"/>
      <c r="G46" s="143"/>
    </row>
    <row r="47" spans="1:7" ht="15.75" customHeight="1" x14ac:dyDescent="0.2">
      <c r="A47" s="150">
        <v>26</v>
      </c>
      <c r="B47" s="145" t="s">
        <v>265</v>
      </c>
      <c r="C47" s="145" t="s">
        <v>266</v>
      </c>
      <c r="D47" s="142" t="str">
        <f t="shared" si="0"/>
        <v>Z</v>
      </c>
      <c r="E47" s="142"/>
      <c r="F47" s="142"/>
      <c r="G47" s="143"/>
    </row>
    <row r="48" spans="1:7" ht="15.75" customHeight="1" x14ac:dyDescent="0.2">
      <c r="A48" s="150">
        <v>27</v>
      </c>
      <c r="B48" s="145" t="s">
        <v>267</v>
      </c>
      <c r="C48" s="145" t="s">
        <v>268</v>
      </c>
      <c r="D48" s="142" t="str">
        <f t="shared" si="0"/>
        <v>Z</v>
      </c>
      <c r="E48" s="142"/>
      <c r="F48" s="142"/>
      <c r="G48" s="143"/>
    </row>
    <row r="49" spans="1:7" ht="15.75" customHeight="1" x14ac:dyDescent="0.2">
      <c r="A49" s="150">
        <v>28</v>
      </c>
      <c r="B49" s="145" t="s">
        <v>269</v>
      </c>
      <c r="C49" s="145" t="s">
        <v>270</v>
      </c>
      <c r="D49" s="142" t="str">
        <f t="shared" si="0"/>
        <v>Z</v>
      </c>
      <c r="E49" s="142"/>
      <c r="F49" s="142"/>
      <c r="G49" s="143"/>
    </row>
    <row r="50" spans="1:7" ht="15.75" customHeight="1" thickBot="1" x14ac:dyDescent="0.25">
      <c r="A50" s="154">
        <v>29</v>
      </c>
      <c r="B50" s="155" t="s">
        <v>271</v>
      </c>
      <c r="C50" s="155" t="s">
        <v>272</v>
      </c>
      <c r="D50" s="142" t="str">
        <f t="shared" si="0"/>
        <v>Z</v>
      </c>
      <c r="E50" s="156"/>
      <c r="F50" s="157"/>
      <c r="G50" s="158"/>
    </row>
    <row r="51" spans="1:7" x14ac:dyDescent="0.2">
      <c r="A51" s="159" t="s">
        <v>273</v>
      </c>
      <c r="B51" s="159"/>
      <c r="C51" s="159"/>
    </row>
    <row r="52" spans="1:7" x14ac:dyDescent="0.2">
      <c r="A52" s="160" t="s">
        <v>274</v>
      </c>
      <c r="B52" s="159"/>
      <c r="C52" s="159"/>
    </row>
    <row r="53" spans="1:7" x14ac:dyDescent="0.2">
      <c r="A53" s="159" t="s">
        <v>275</v>
      </c>
      <c r="B53" s="160"/>
      <c r="C53" s="160"/>
      <c r="D53" s="161"/>
      <c r="E53" s="161"/>
      <c r="F53" s="161"/>
      <c r="G53" s="161"/>
    </row>
  </sheetData>
  <mergeCells count="13">
    <mergeCell ref="C2:G2"/>
    <mergeCell ref="A3:C3"/>
    <mergeCell ref="D3:G3"/>
    <mergeCell ref="A4:C4"/>
    <mergeCell ref="D4:G4"/>
    <mergeCell ref="A5:C5"/>
    <mergeCell ref="D5:G5"/>
    <mergeCell ref="A6:C6"/>
    <mergeCell ref="D6:G6"/>
    <mergeCell ref="A7:C7"/>
    <mergeCell ref="D7:G7"/>
    <mergeCell ref="A8:C8"/>
    <mergeCell ref="D8:G8"/>
  </mergeCells>
  <pageMargins left="0.70866141732283472" right="0.70866141732283472" top="0.74803149606299213" bottom="0.74803149606299213" header="0.31496062992125984" footer="0.31496062992125984"/>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EN Com.Spec.</vt:lpstr>
      <vt:lpstr>NL Com.Spec.</vt:lpstr>
      <vt:lpstr>FR Com.Spec.</vt:lpstr>
      <vt:lpstr>Allergens EN NL FR</vt:lpstr>
      <vt:lpstr>'Allergens EN NL FR'!Afdrukbereik</vt:lpstr>
    </vt:vector>
  </TitlesOfParts>
  <Company>HJ Heinz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De Ruytter</cp:lastModifiedBy>
  <cp:lastPrinted>2014-05-20T09:48:26Z</cp:lastPrinted>
  <dcterms:created xsi:type="dcterms:W3CDTF">2002-12-09T15:53:24Z</dcterms:created>
  <dcterms:modified xsi:type="dcterms:W3CDTF">2015-03-27T13:18:07Z</dcterms:modified>
</cp:coreProperties>
</file>